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G:\Il mio Drive\Documenti\PERFORMANCE\Performance 2024\Schede\"/>
    </mc:Choice>
  </mc:AlternateContent>
  <xr:revisionPtr revIDLastSave="0" documentId="13_ncr:1_{DA65118E-031F-401B-B9FC-A2565F118D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- EP responsabili" sheetId="6" r:id="rId1"/>
    <sheet name="2024 - D responsabili" sheetId="4" r:id="rId2"/>
    <sheet name="2024 - D senza collab" sheetId="8" r:id="rId3"/>
    <sheet name="2024- b, c, d, no resp" sheetId="10" r:id="rId4"/>
    <sheet name="2024 - Funz. specialistica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D18" i="8"/>
  <c r="D17" i="10"/>
  <c r="D16" i="5"/>
  <c r="J15" i="5"/>
  <c r="K15" i="5"/>
  <c r="J14" i="5"/>
  <c r="K14" i="5"/>
  <c r="J16" i="10"/>
  <c r="K16" i="10"/>
  <c r="K15" i="10"/>
  <c r="J15" i="10"/>
  <c r="J17" i="8"/>
  <c r="K17" i="8"/>
  <c r="J16" i="8"/>
  <c r="K16" i="8"/>
  <c r="J21" i="4"/>
  <c r="K21" i="4"/>
  <c r="J20" i="4"/>
  <c r="K20" i="4"/>
  <c r="D22" i="6"/>
  <c r="J21" i="6"/>
  <c r="K21" i="6"/>
  <c r="J20" i="6"/>
  <c r="K20" i="6"/>
  <c r="J13" i="10"/>
  <c r="K13" i="10"/>
  <c r="J10" i="10"/>
  <c r="K10" i="10"/>
  <c r="J9" i="10"/>
  <c r="K9" i="10"/>
  <c r="J8" i="10"/>
  <c r="K8" i="10"/>
  <c r="J14" i="10"/>
  <c r="K14" i="10"/>
  <c r="J12" i="10"/>
  <c r="K12" i="10"/>
  <c r="J11" i="10"/>
  <c r="K11" i="10"/>
  <c r="J7" i="10"/>
  <c r="K7" i="10"/>
  <c r="J6" i="10"/>
  <c r="K6" i="10"/>
  <c r="J5" i="10"/>
  <c r="K5" i="10"/>
  <c r="J4" i="10"/>
  <c r="K4" i="10"/>
  <c r="K17" i="10"/>
  <c r="K18" i="10"/>
  <c r="J4" i="5"/>
  <c r="K4" i="5"/>
  <c r="J5" i="5"/>
  <c r="K5" i="5"/>
  <c r="J6" i="5"/>
  <c r="K6" i="5"/>
  <c r="J7" i="5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4" i="4"/>
  <c r="K4" i="4"/>
  <c r="K19" i="4"/>
  <c r="K18" i="4"/>
  <c r="K17" i="4"/>
  <c r="K16" i="4"/>
  <c r="K15" i="4"/>
  <c r="K11" i="4"/>
  <c r="K12" i="4"/>
  <c r="K13" i="4"/>
  <c r="K14" i="4"/>
  <c r="K10" i="4"/>
  <c r="K9" i="4"/>
  <c r="K8" i="4"/>
  <c r="K7" i="4"/>
  <c r="K6" i="4"/>
  <c r="K5" i="4"/>
  <c r="K22" i="4"/>
  <c r="K23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4" i="6"/>
  <c r="K4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4" i="8"/>
  <c r="K4" i="8"/>
  <c r="J5" i="8"/>
  <c r="K5" i="8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K16" i="5"/>
  <c r="K17" i="5"/>
  <c r="K18" i="8"/>
  <c r="K19" i="8"/>
  <c r="K22" i="6"/>
  <c r="K23" i="6"/>
</calcChain>
</file>

<file path=xl/sharedStrings.xml><?xml version="1.0" encoding="utf-8"?>
<sst xmlns="http://schemas.openxmlformats.org/spreadsheetml/2006/main" count="210" uniqueCount="84">
  <si>
    <t>PESO %</t>
  </si>
  <si>
    <t>DIMENSIONI DI VALUTAZIONE</t>
  </si>
  <si>
    <t>Totale peso comportamenti</t>
  </si>
  <si>
    <t>Voto</t>
  </si>
  <si>
    <t>Voto pesato</t>
  </si>
  <si>
    <t xml:space="preserve">Relazione </t>
  </si>
  <si>
    <t>Risultati</t>
  </si>
  <si>
    <t>Impegno</t>
  </si>
  <si>
    <t xml:space="preserve">a) Precisione nell’esecuzione dei compiti assegnati </t>
  </si>
  <si>
    <t>COMPORTAMENTI  ORGANIZZATIVI</t>
  </si>
  <si>
    <t>PARZIALMENTE ADEGUATO
(Voto: 1)</t>
  </si>
  <si>
    <t>ADEGUATO
(Voto: 2)</t>
  </si>
  <si>
    <t>PIU' CHE ADEGUATO
(Voto: 3)</t>
  </si>
  <si>
    <t>ECCELLENTE
( Voto: 4)</t>
  </si>
  <si>
    <t xml:space="preserve">Puntualità </t>
  </si>
  <si>
    <t xml:space="preserve">a) Rispettare gli orientamenti e le normative aziendali (orari, contratto, procedure). </t>
  </si>
  <si>
    <t xml:space="preserve">b) Rispettare le scadenze e gestire le urgenze improvvise. </t>
  </si>
  <si>
    <t xml:space="preserve">Accuratezza </t>
  </si>
  <si>
    <t xml:space="preserve">a) Svolgere i compiti assegnati con precisione e attenzione al dettaglio. </t>
  </si>
  <si>
    <t xml:space="preserve">b) Fornire risultati adeguati agli standard. </t>
  </si>
  <si>
    <t xml:space="preserve">Comunicazione </t>
  </si>
  <si>
    <t xml:space="preserve">a) Organizzare e gestire opportunamente e tempestivamente le informazioni. </t>
  </si>
  <si>
    <t xml:space="preserve">b) Esporre con efficacia e trasmettere con chiarezza concetti. </t>
  </si>
  <si>
    <t>a) Lavorare in gruppo mettendo le proprie competenze al servizio dell'obiettivo.</t>
  </si>
  <si>
    <t xml:space="preserve">Propositività e  partecipazione </t>
  </si>
  <si>
    <t xml:space="preserve">a) Individuare soluzioni innovative per migliorare il proprio lavoro, quello degli altri e quello del servizio. </t>
  </si>
  <si>
    <t xml:space="preserve">b) Partecipare in maniera attiva alle attività lavorative </t>
  </si>
  <si>
    <t xml:space="preserve">Problem solving </t>
  </si>
  <si>
    <t xml:space="preserve">a) Cogliere gli aspetti essenziali di problemi imprevisti incontrati nel proprio lavoro. </t>
  </si>
  <si>
    <t xml:space="preserve">b) Definire le possibili alternative di soluzione. </t>
  </si>
  <si>
    <t>Coordinamento</t>
  </si>
  <si>
    <t>a) Assegnare il lavoro in modo efficiente</t>
  </si>
  <si>
    <t>b) Motivare adeguatamente i collaborartori creando un clima che favorisca il raggiungimneto degli obiettivi</t>
  </si>
  <si>
    <t>Capacità di Valutazione</t>
  </si>
  <si>
    <t>PUNTEGGIO ASSEGNATO ALLA PERFORMANCE INDIVADUALE PER:"COMPETENZE-COMPORTAMENTI"</t>
  </si>
  <si>
    <t>GIUDIZIO (scrivere "X" nella colonna del giudizio assegnato)</t>
  </si>
  <si>
    <r>
      <rPr>
        <b/>
        <sz val="9"/>
        <color theme="1"/>
        <rFont val="Calibri"/>
        <family val="2"/>
        <scheme val="minor"/>
      </rPr>
      <t>PARZIALMENTE ADEGUATO = 1</t>
    </r>
    <r>
      <rPr>
        <sz val="9"/>
        <color theme="1"/>
        <rFont val="Calibri"/>
        <family val="2"/>
        <scheme val="minor"/>
      </rPr>
      <t xml:space="preserve">
Con questo livello vengono descritti i comportamenti parzialmente adeguati, che non corrispondono pienamente a quelli attesi</t>
    </r>
  </si>
  <si>
    <r>
      <rPr>
        <b/>
        <sz val="9"/>
        <color theme="1"/>
        <rFont val="Calibri"/>
        <family val="2"/>
        <scheme val="minor"/>
      </rPr>
      <t>ADEGUATO = 2</t>
    </r>
    <r>
      <rPr>
        <sz val="9"/>
        <color theme="1"/>
        <rFont val="Calibri"/>
        <family val="2"/>
        <scheme val="minor"/>
      </rPr>
      <t xml:space="preserve">
A questo livello corrispondono comportamenti adeguati, in linea con quelli attesi</t>
    </r>
  </si>
  <si>
    <r>
      <rPr>
        <b/>
        <sz val="9"/>
        <color theme="1"/>
        <rFont val="Calibri"/>
        <family val="2"/>
        <scheme val="minor"/>
      </rPr>
      <t>PIU' CHE ADEGUATO = 3</t>
    </r>
    <r>
      <rPr>
        <sz val="9"/>
        <color theme="1"/>
        <rFont val="Calibri"/>
        <family val="2"/>
        <scheme val="minor"/>
      </rPr>
      <t xml:space="preserve">
 A questo livello corrispondono comportamenti più che adeguati, superiori a quelli attesi;.</t>
    </r>
  </si>
  <si>
    <r>
      <rPr>
        <b/>
        <sz val="9"/>
        <color theme="1"/>
        <rFont val="Calibri"/>
        <family val="2"/>
        <scheme val="minor"/>
      </rPr>
      <t>ECCELLENTE = 4</t>
    </r>
    <r>
      <rPr>
        <sz val="9"/>
        <color theme="1"/>
        <rFont val="Calibri"/>
        <family val="2"/>
        <scheme val="minor"/>
      </rPr>
      <t xml:space="preserve">
A questo livello corrispondono comportamenti eccellenti, superiori a quelli attesi.</t>
    </r>
  </si>
  <si>
    <t>CAPACITA' DI SOLUZIONE DEI PROBLEMI</t>
  </si>
  <si>
    <t>PUNTUALITA'</t>
  </si>
  <si>
    <t>CAPACITA' DI UTILIZZO DELLE COMPETENZE NECESSARIE PER IL RUOLO RICOPERTO</t>
  </si>
  <si>
    <t xml:space="preserve">a) Rispettare gli orientamenti e le normative aziendali (ad es. orari, contratto, procedure, ecc...). </t>
  </si>
  <si>
    <t xml:space="preserve">b) Tempestiva e chiara comunicazione orale e scritta, formale ed informale </t>
  </si>
  <si>
    <t>a) Svolgere i compiti assegnati con competenza e precisione.</t>
  </si>
  <si>
    <t>b) Apportare un contributo positivo alle relazioni all'interno del gruppo e alle relazioni con l'ambiente esterno e l'utenza</t>
  </si>
  <si>
    <t>a) Diponibilità all'ascolto dei propri collaboratori</t>
  </si>
  <si>
    <t>CAPACITA' ORGANIZZATIVA E GESTIONALE</t>
  </si>
  <si>
    <t>b) Capacità di distribuzione dei carichi di lavoro e di assegnazione degli obiettivi</t>
  </si>
  <si>
    <t>a) Capacità di gestione delle risorse finanziarie assegnate secondo principi di efficienza e di efficacia</t>
  </si>
  <si>
    <t>COMUNICAZIONE</t>
  </si>
  <si>
    <t>RELAZIONE</t>
  </si>
  <si>
    <t>COORDINAMENTO</t>
  </si>
  <si>
    <t>CAPACITA' DI VALUTAZIONE</t>
  </si>
  <si>
    <t>a) Livello di apporto individuale al raggiungimento degli obiettivi in relazione alle tempistica e alla razionalizzazione delle procedure</t>
  </si>
  <si>
    <t>Voto pesato %</t>
  </si>
  <si>
    <t>Totale peso comportamenti (in percentuale)</t>
  </si>
  <si>
    <t>ECCELLENTE
(Voto: 4)</t>
  </si>
  <si>
    <t>TOTALMENTE INADEGUATO
(Voto: 0)</t>
  </si>
  <si>
    <r>
      <rPr>
        <b/>
        <sz val="9"/>
        <color theme="1"/>
        <rFont val="Calibri"/>
        <family val="2"/>
        <scheme val="minor"/>
      </rPr>
      <t>TOTALMENTE INADEGUATO = 0</t>
    </r>
    <r>
      <rPr>
        <sz val="9"/>
        <color theme="1"/>
        <rFont val="Calibri"/>
        <family val="2"/>
        <scheme val="minor"/>
      </rPr>
      <t xml:space="preserve">
 A questo livello corrispondono comportamenti totalmente inadeguati e che evidenziano caratteristiche individuali completamente dissonanti rispetto a quelle richieste</t>
    </r>
  </si>
  <si>
    <t>a) Condivisione degli  obiettivi assegnati con i propri collaboratori</t>
  </si>
  <si>
    <t>TOTALE VALUTAZIONE COMPORTAMENTI</t>
  </si>
  <si>
    <t>a) Condivisione degli obiettivi assegnati</t>
  </si>
  <si>
    <t>b) Differenzazione dei giudizi espressi</t>
  </si>
  <si>
    <t>PUNTEGGIO ASSEGNATO ALLA PERFORMANCE INDIVADUALE PER: "COMPETENZE-COMPORTAMENTI"</t>
  </si>
  <si>
    <t>Diligenza</t>
  </si>
  <si>
    <t>Rispetto delle normative e degli orientamenti interni in tema di orario di lavoro, procedure e obblighi contrattuali</t>
  </si>
  <si>
    <t>b) Capacità di analisi dei problemi e di proporre soluzioni operative</t>
  </si>
  <si>
    <t>c) Coinvolgimento propositivo al cambiamento organizzativo al fine del miglioramento e dell'innovazione della prestazione lavorativa</t>
  </si>
  <si>
    <t>b) Flessibilità e adattamento delle proprie abitudini lavorative alle particolari esigenze della struttura</t>
  </si>
  <si>
    <t>c) Capacità di organizzare le proprie attività con accuratezza, anche con riferimento al rispetto delle scadenze lavorative</t>
  </si>
  <si>
    <t>a) Capacità di rapportarsi e collaborare nel proprio gruppo di lavoro, con i colleghi, con l'utenza</t>
  </si>
  <si>
    <t>d) capacità di contribuire a creare un clima lavorativo positivo</t>
  </si>
  <si>
    <t>c) Mettere le proprie competenze al servizio dell'obiettivo, condividendo informazioni e conoscenze</t>
  </si>
  <si>
    <t>b)  Capacità di rapportarsi e collaborare con i superiori</t>
  </si>
  <si>
    <t xml:space="preserve"> SMVP 2024 - Performance comportamentale - Titolare Funzione Specialistica
COMPETENZE - COMPORTAMENTI PROFESSIONALI E ORGANIZZATIVI</t>
  </si>
  <si>
    <t>SMVP 2024 - Performance comportamentale - Personale Responsabile di unità organizzativa                                                                                                                                                                                                                                                                                        COMPETENZE - COMPORTAMENTI PROFESSIONALI E ORGANIZZATIVI                                                                                                                                                                                                                                                                                                                                                                          PERSONALE CATEGORIA EP</t>
  </si>
  <si>
    <t>SMVP 2024 - Performance comportamentale - Personale Responsabile di unità organizzativa                                                                                                                                                                                                                                                  COMPETENZE - COMPORTAMENTI PROFESSIONALI E ORGANIZZATIVI                                                                                                                                                                                                                                                                                                                                                                         PERSONALE CATEGORIA D</t>
  </si>
  <si>
    <t>SMVP 2024 - Performance comportamentale - Personale Responsabile di unità organizzativa                                                                                                                                                                                                                                                      COMPETENZE - COMPORTAMENTI PROFESSIONALI E ORGANIZZATIVI                                                                                                                                                                                                                                                                                                                                                                         PERSONALE CATEGORIA D (senza collabratori)</t>
  </si>
  <si>
    <t>SMVP 2024 - Performance comportamentale - Personale non responsabile                                                                                                                                                                                                              
COMPETENZE - COMPORTAMENTI PROFESSIONALI E ORGANIZZATIVI
PERSONALE CATEGORIA B, C , D e EP</t>
  </si>
  <si>
    <t>PRESTAZIONE IN SMART WORKING</t>
  </si>
  <si>
    <t>a) Produttività in lavoro agile</t>
  </si>
  <si>
    <t>b) Reperibilità in lavoro agile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</si>
</sst>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4" borderId="7" xfId="1" applyFont="1" applyFill="1" applyBorder="1" applyAlignment="1">
      <alignment horizontal="center" vertical="center"/>
    </xf>
    <xf numFmtId="164" fontId="0" fillId="4" borderId="4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1" fillId="0" borderId="15" xfId="1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64" fontId="2" fillId="4" borderId="4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7" xfId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0" fillId="10" borderId="34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64" fontId="1" fillId="4" borderId="4" xfId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164" fontId="2" fillId="4" borderId="36" xfId="1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0" fontId="7" fillId="7" borderId="3" xfId="0" applyNumberFormat="1" applyFont="1" applyFill="1" applyBorder="1" applyAlignment="1">
      <alignment horizontal="center" vertical="center" wrapText="1"/>
    </xf>
    <xf numFmtId="10" fontId="7" fillId="7" borderId="6" xfId="0" applyNumberFormat="1" applyFont="1" applyFill="1" applyBorder="1" applyAlignment="1">
      <alignment horizontal="center" vertical="center" wrapText="1"/>
    </xf>
    <xf numFmtId="10" fontId="7" fillId="7" borderId="29" xfId="0" applyNumberFormat="1" applyFont="1" applyFill="1" applyBorder="1" applyAlignment="1">
      <alignment horizontal="center" vertical="center" wrapText="1"/>
    </xf>
    <xf numFmtId="10" fontId="1" fillId="0" borderId="29" xfId="0" applyNumberFormat="1" applyFont="1" applyBorder="1" applyAlignment="1">
      <alignment horizontal="center" vertical="center"/>
    </xf>
    <xf numFmtId="164" fontId="4" fillId="4" borderId="4" xfId="1" applyFont="1" applyFill="1" applyBorder="1" applyAlignment="1">
      <alignment horizontal="center" vertical="center"/>
    </xf>
    <xf numFmtId="164" fontId="1" fillId="0" borderId="29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164" fontId="2" fillId="4" borderId="44" xfId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45" xfId="1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164" fontId="2" fillId="4" borderId="47" xfId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6" xfId="0" applyNumberFormat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left" vertical="center" wrapText="1"/>
    </xf>
    <xf numFmtId="0" fontId="2" fillId="11" borderId="41" xfId="0" applyFont="1" applyFill="1" applyBorder="1" applyAlignment="1">
      <alignment horizontal="left" vertical="center" wrapText="1"/>
    </xf>
    <xf numFmtId="0" fontId="2" fillId="11" borderId="39" xfId="0" applyFont="1" applyFill="1" applyBorder="1" applyAlignment="1">
      <alignment horizontal="left" vertical="center" wrapText="1"/>
    </xf>
    <xf numFmtId="0" fontId="2" fillId="11" borderId="37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9" fillId="10" borderId="31" xfId="0" applyFont="1" applyFill="1" applyBorder="1" applyAlignment="1">
      <alignment horizontal="right" vertical="center"/>
    </xf>
    <xf numFmtId="0" fontId="9" fillId="10" borderId="32" xfId="0" applyFont="1" applyFill="1" applyBorder="1" applyAlignment="1">
      <alignment horizontal="right" vertical="center"/>
    </xf>
    <xf numFmtId="0" fontId="9" fillId="10" borderId="33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10" borderId="48" xfId="0" applyFont="1" applyFill="1" applyBorder="1" applyAlignment="1">
      <alignment horizontal="right" vertical="center"/>
    </xf>
    <xf numFmtId="0" fontId="9" fillId="10" borderId="49" xfId="0" applyFont="1" applyFill="1" applyBorder="1" applyAlignment="1">
      <alignment horizontal="right" vertical="center"/>
    </xf>
    <xf numFmtId="0" fontId="9" fillId="10" borderId="5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3">
    <cellStyle name="Migliaia" xfId="1" builtinId="3"/>
    <cellStyle name="Migliaia 2" xfId="2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6"/>
  <sheetViews>
    <sheetView tabSelected="1" topLeftCell="A5" zoomScale="80" zoomScaleNormal="80" workbookViewId="0">
      <selection activeCell="K21" sqref="K21"/>
    </sheetView>
  </sheetViews>
  <sheetFormatPr defaultColWidth="8.88671875" defaultRowHeight="14.4" x14ac:dyDescent="0.3"/>
  <cols>
    <col min="1" max="1" width="16.6640625" customWidth="1"/>
    <col min="2" max="2" width="21.109375" customWidth="1"/>
    <col min="3" max="3" width="25" customWidth="1"/>
    <col min="4" max="4" width="10.44140625" customWidth="1"/>
    <col min="5" max="9" width="13.88671875" customWidth="1"/>
    <col min="10" max="10" width="14.33203125" customWidth="1"/>
    <col min="11" max="11" width="10.88671875" customWidth="1"/>
  </cols>
  <sheetData>
    <row r="1" spans="1:11" ht="15" thickBot="1" x14ac:dyDescent="0.35"/>
    <row r="2" spans="1:11" ht="56.1" customHeight="1" thickBot="1" x14ac:dyDescent="0.35">
      <c r="A2" s="134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41.1" customHeight="1" thickBot="1" x14ac:dyDescent="0.35">
      <c r="A3" s="29" t="s">
        <v>1</v>
      </c>
      <c r="B3" s="137" t="s">
        <v>9</v>
      </c>
      <c r="C3" s="138"/>
      <c r="D3" s="31" t="s">
        <v>0</v>
      </c>
      <c r="E3" s="57" t="s">
        <v>59</v>
      </c>
      <c r="F3" s="58" t="s">
        <v>10</v>
      </c>
      <c r="G3" s="59" t="s">
        <v>11</v>
      </c>
      <c r="H3" s="69" t="s">
        <v>12</v>
      </c>
      <c r="I3" s="60" t="s">
        <v>58</v>
      </c>
      <c r="J3" s="55" t="s">
        <v>3</v>
      </c>
      <c r="K3" s="56" t="s">
        <v>56</v>
      </c>
    </row>
    <row r="4" spans="1:11" ht="27.9" customHeight="1" thickBot="1" x14ac:dyDescent="0.35">
      <c r="A4" s="144" t="s">
        <v>40</v>
      </c>
      <c r="B4" s="132" t="s">
        <v>28</v>
      </c>
      <c r="C4" s="132"/>
      <c r="D4" s="94">
        <v>0.05</v>
      </c>
      <c r="E4" s="10"/>
      <c r="F4" s="33"/>
      <c r="G4" s="34"/>
      <c r="H4" s="89"/>
      <c r="I4" s="77"/>
      <c r="J4" s="36" t="str">
        <f t="shared" ref="J4:J5" si="0">IF(E4="x",0,IF(F4="x",1,IF(G4="x",2,IF(H4="x",3,IF(I4="x",4,"")))))</f>
        <v/>
      </c>
      <c r="K4" s="97" t="str">
        <f>IF(J4="","",J4*(D4/4))</f>
        <v/>
      </c>
    </row>
    <row r="5" spans="1:11" ht="27.9" customHeight="1" thickBot="1" x14ac:dyDescent="0.35">
      <c r="A5" s="145"/>
      <c r="B5" s="133" t="s">
        <v>29</v>
      </c>
      <c r="C5" s="133"/>
      <c r="D5" s="94">
        <v>5.5E-2</v>
      </c>
      <c r="E5" s="88"/>
      <c r="F5" s="72"/>
      <c r="G5" s="73"/>
      <c r="H5" s="90"/>
      <c r="I5" s="75"/>
      <c r="J5" s="41" t="str">
        <f t="shared" si="0"/>
        <v/>
      </c>
      <c r="K5" s="3" t="str">
        <f>IF(J5="","",J5*(D5/4))</f>
        <v/>
      </c>
    </row>
    <row r="6" spans="1:11" ht="26.1" customHeight="1" x14ac:dyDescent="0.3">
      <c r="A6" s="130" t="s">
        <v>41</v>
      </c>
      <c r="B6" s="132" t="s">
        <v>43</v>
      </c>
      <c r="C6" s="132"/>
      <c r="D6" s="93">
        <v>5.5E-2</v>
      </c>
      <c r="E6" s="10"/>
      <c r="F6" s="33"/>
      <c r="G6" s="34"/>
      <c r="H6" s="11"/>
      <c r="I6" s="35"/>
      <c r="J6" s="36" t="str">
        <f t="shared" ref="J6:J19" si="1">IF(E6="x",0,IF(F6="x",1,IF(G6="x",2,IF(H6="x",3,IF(I6="x",4,"")))))</f>
        <v/>
      </c>
      <c r="K6" s="97" t="str">
        <f>IF(J6="","",J6*(D6/4))</f>
        <v/>
      </c>
    </row>
    <row r="7" spans="1:11" ht="26.1" customHeight="1" thickBot="1" x14ac:dyDescent="0.35">
      <c r="A7" s="131"/>
      <c r="B7" s="133" t="s">
        <v>16</v>
      </c>
      <c r="C7" s="133"/>
      <c r="D7" s="94">
        <v>6.5000000000000002E-2</v>
      </c>
      <c r="E7" s="13"/>
      <c r="F7" s="38"/>
      <c r="G7" s="39"/>
      <c r="H7" s="14"/>
      <c r="I7" s="40"/>
      <c r="J7" s="41" t="str">
        <f t="shared" si="1"/>
        <v/>
      </c>
      <c r="K7" s="3" t="str">
        <f t="shared" ref="K7" si="2">IF(J7="","",J7*(D7/4))</f>
        <v/>
      </c>
    </row>
    <row r="8" spans="1:11" ht="27" customHeight="1" x14ac:dyDescent="0.3">
      <c r="A8" s="139" t="s">
        <v>48</v>
      </c>
      <c r="B8" s="140" t="s">
        <v>50</v>
      </c>
      <c r="C8" s="141"/>
      <c r="D8" s="95">
        <v>6.5000000000000002E-2</v>
      </c>
      <c r="E8" s="83"/>
      <c r="F8" s="84"/>
      <c r="G8" s="85"/>
      <c r="H8" s="86"/>
      <c r="I8" s="76"/>
      <c r="J8" s="36" t="str">
        <f t="shared" si="1"/>
        <v/>
      </c>
      <c r="K8" s="97" t="str">
        <f>IF(J8="","",J8*(D8/4))</f>
        <v/>
      </c>
    </row>
    <row r="9" spans="1:11" ht="33.75" customHeight="1" thickBot="1" x14ac:dyDescent="0.35">
      <c r="A9" s="131"/>
      <c r="B9" s="142" t="s">
        <v>49</v>
      </c>
      <c r="C9" s="143"/>
      <c r="D9" s="94">
        <v>0.05</v>
      </c>
      <c r="E9" s="71"/>
      <c r="F9" s="72"/>
      <c r="G9" s="73"/>
      <c r="H9" s="74"/>
      <c r="I9" s="75"/>
      <c r="J9" s="41" t="str">
        <f t="shared" si="1"/>
        <v/>
      </c>
      <c r="K9" s="3" t="str">
        <f t="shared" ref="K9" si="3">IF(J9="","",J9*(D9/4))</f>
        <v/>
      </c>
    </row>
    <row r="10" spans="1:11" ht="39" customHeight="1" x14ac:dyDescent="0.3">
      <c r="A10" s="130" t="s">
        <v>42</v>
      </c>
      <c r="B10" s="132" t="s">
        <v>45</v>
      </c>
      <c r="C10" s="132"/>
      <c r="D10" s="93">
        <v>6.5000000000000002E-2</v>
      </c>
      <c r="E10" s="10"/>
      <c r="F10" s="33"/>
      <c r="G10" s="34"/>
      <c r="H10" s="11"/>
      <c r="I10" s="35"/>
      <c r="J10" s="36" t="str">
        <f t="shared" si="1"/>
        <v/>
      </c>
      <c r="K10" s="97" t="str">
        <f>IF(J10="","",J10*(D10/4))</f>
        <v/>
      </c>
    </row>
    <row r="11" spans="1:11" ht="53.25" customHeight="1" thickBot="1" x14ac:dyDescent="0.35">
      <c r="A11" s="131"/>
      <c r="B11" s="133" t="s">
        <v>19</v>
      </c>
      <c r="C11" s="133"/>
      <c r="D11" s="94">
        <v>5.5E-2</v>
      </c>
      <c r="E11" s="42"/>
      <c r="F11" s="38"/>
      <c r="G11" s="39"/>
      <c r="H11" s="43"/>
      <c r="I11" s="44"/>
      <c r="J11" s="41" t="str">
        <f t="shared" si="1"/>
        <v/>
      </c>
      <c r="K11" s="3" t="str">
        <f t="shared" ref="K11" si="4">IF(J11="","",J11*(D11/4))</f>
        <v/>
      </c>
    </row>
    <row r="12" spans="1:11" ht="26.1" customHeight="1" x14ac:dyDescent="0.3">
      <c r="A12" s="146" t="s">
        <v>51</v>
      </c>
      <c r="B12" s="132" t="s">
        <v>21</v>
      </c>
      <c r="C12" s="132"/>
      <c r="D12" s="93">
        <v>0.05</v>
      </c>
      <c r="E12" s="10"/>
      <c r="F12" s="33"/>
      <c r="G12" s="34"/>
      <c r="H12" s="17"/>
      <c r="I12" s="45"/>
      <c r="J12" s="36" t="str">
        <f t="shared" si="1"/>
        <v/>
      </c>
      <c r="K12" s="97" t="str">
        <f>IF(J12="","",J12*(D12/4))</f>
        <v/>
      </c>
    </row>
    <row r="13" spans="1:11" ht="27" customHeight="1" thickBot="1" x14ac:dyDescent="0.35">
      <c r="A13" s="147"/>
      <c r="B13" s="133" t="s">
        <v>44</v>
      </c>
      <c r="C13" s="133"/>
      <c r="D13" s="94">
        <v>0.05</v>
      </c>
      <c r="E13" s="42"/>
      <c r="F13" s="38"/>
      <c r="G13" s="39"/>
      <c r="H13" s="14"/>
      <c r="I13" s="40"/>
      <c r="J13" s="41" t="str">
        <f t="shared" si="1"/>
        <v/>
      </c>
      <c r="K13" s="3" t="str">
        <f t="shared" ref="K13" si="5">IF(J13="","",J13*(D13/4))</f>
        <v/>
      </c>
    </row>
    <row r="14" spans="1:11" ht="26.1" customHeight="1" x14ac:dyDescent="0.3">
      <c r="A14" s="146" t="s">
        <v>52</v>
      </c>
      <c r="B14" s="132" t="s">
        <v>47</v>
      </c>
      <c r="C14" s="132"/>
      <c r="D14" s="93">
        <v>5.5E-2</v>
      </c>
      <c r="E14" s="16"/>
      <c r="F14" s="33"/>
      <c r="G14" s="34"/>
      <c r="H14" s="17"/>
      <c r="I14" s="45"/>
      <c r="J14" s="36" t="str">
        <f t="shared" si="1"/>
        <v/>
      </c>
      <c r="K14" s="97" t="str">
        <f>IF(J14="","",J14*(D14/4))</f>
        <v/>
      </c>
    </row>
    <row r="15" spans="1:11" ht="42" customHeight="1" thickBot="1" x14ac:dyDescent="0.35">
      <c r="A15" s="147"/>
      <c r="B15" s="133" t="s">
        <v>46</v>
      </c>
      <c r="C15" s="133"/>
      <c r="D15" s="94">
        <v>6.5000000000000002E-2</v>
      </c>
      <c r="E15" s="13"/>
      <c r="F15" s="38"/>
      <c r="G15" s="39"/>
      <c r="H15" s="14"/>
      <c r="I15" s="40"/>
      <c r="J15" s="41" t="str">
        <f t="shared" si="1"/>
        <v/>
      </c>
      <c r="K15" s="3" t="str">
        <f t="shared" ref="K15" si="6">IF(J15="","",J15*(D15/4))</f>
        <v/>
      </c>
    </row>
    <row r="16" spans="1:11" ht="26.1" customHeight="1" x14ac:dyDescent="0.3">
      <c r="A16" s="146" t="s">
        <v>53</v>
      </c>
      <c r="B16" s="132" t="s">
        <v>31</v>
      </c>
      <c r="C16" s="132"/>
      <c r="D16" s="93">
        <v>5.5E-2</v>
      </c>
      <c r="E16" s="10"/>
      <c r="F16" s="33"/>
      <c r="G16" s="34"/>
      <c r="H16" s="17"/>
      <c r="I16" s="45"/>
      <c r="J16" s="36" t="str">
        <f t="shared" si="1"/>
        <v/>
      </c>
      <c r="K16" s="97" t="str">
        <f>IF(J16="","",J16*(D16/4))</f>
        <v/>
      </c>
    </row>
    <row r="17" spans="1:12" ht="26.1" customHeight="1" thickBot="1" x14ac:dyDescent="0.35">
      <c r="A17" s="147"/>
      <c r="B17" s="133" t="s">
        <v>32</v>
      </c>
      <c r="C17" s="133"/>
      <c r="D17" s="94">
        <v>0.06</v>
      </c>
      <c r="E17" s="42"/>
      <c r="F17" s="38"/>
      <c r="G17" s="39"/>
      <c r="H17" s="43"/>
      <c r="I17" s="44"/>
      <c r="J17" s="41" t="str">
        <f t="shared" si="1"/>
        <v/>
      </c>
      <c r="K17" s="3" t="str">
        <f t="shared" ref="K17" si="7">IF(J17="","",J17*(D17/4))</f>
        <v/>
      </c>
    </row>
    <row r="18" spans="1:12" ht="26.1" customHeight="1" x14ac:dyDescent="0.3">
      <c r="A18" s="130" t="s">
        <v>54</v>
      </c>
      <c r="B18" s="132" t="s">
        <v>61</v>
      </c>
      <c r="C18" s="132"/>
      <c r="D18" s="93">
        <v>6.5000000000000002E-2</v>
      </c>
      <c r="E18" s="16"/>
      <c r="F18" s="33"/>
      <c r="G18" s="34"/>
      <c r="H18" s="17"/>
      <c r="I18" s="45"/>
      <c r="J18" s="36" t="str">
        <f t="shared" si="1"/>
        <v/>
      </c>
      <c r="K18" s="97" t="str">
        <f>IF(J18="","",J18*(D18/4))</f>
        <v/>
      </c>
    </row>
    <row r="19" spans="1:12" ht="26.1" customHeight="1" thickBot="1" x14ac:dyDescent="0.35">
      <c r="A19" s="131"/>
      <c r="B19" s="133" t="s">
        <v>64</v>
      </c>
      <c r="C19" s="133"/>
      <c r="D19" s="94">
        <v>0.05</v>
      </c>
      <c r="E19" s="42"/>
      <c r="F19" s="38"/>
      <c r="G19" s="39"/>
      <c r="H19" s="43"/>
      <c r="I19" s="44"/>
      <c r="J19" s="51" t="str">
        <f t="shared" si="1"/>
        <v/>
      </c>
      <c r="K19" s="3" t="str">
        <f t="shared" ref="K19" si="8">IF(J19="","",J19*(D19/4))</f>
        <v/>
      </c>
    </row>
    <row r="20" spans="1:12" ht="26.1" customHeight="1" x14ac:dyDescent="0.3">
      <c r="A20" s="130" t="s">
        <v>81</v>
      </c>
      <c r="B20" s="132" t="s">
        <v>82</v>
      </c>
      <c r="C20" s="132"/>
      <c r="D20" s="93">
        <v>0.05</v>
      </c>
      <c r="E20" s="16"/>
      <c r="F20" s="33"/>
      <c r="G20" s="34"/>
      <c r="H20" s="17"/>
      <c r="I20" s="45"/>
      <c r="J20" s="36" t="str">
        <f t="shared" ref="J20:J21" si="9">IF(E20="x",0,IF(F20="x",1,IF(G20="x",2,IF(H20="x",3,IF(I20="x",4,"")))))</f>
        <v/>
      </c>
      <c r="K20" s="97" t="str">
        <f>IF(J20="","",J20*(D20/4))</f>
        <v/>
      </c>
    </row>
    <row r="21" spans="1:12" ht="26.1" customHeight="1" thickBot="1" x14ac:dyDescent="0.35">
      <c r="A21" s="131"/>
      <c r="B21" s="133" t="s">
        <v>83</v>
      </c>
      <c r="C21" s="133"/>
      <c r="D21" s="94">
        <v>0.04</v>
      </c>
      <c r="E21" s="42"/>
      <c r="F21" s="38"/>
      <c r="G21" s="39"/>
      <c r="H21" s="43"/>
      <c r="I21" s="44"/>
      <c r="J21" s="51" t="str">
        <f t="shared" si="9"/>
        <v/>
      </c>
      <c r="K21" s="3" t="str">
        <f t="shared" ref="K21" si="10">IF(J21="","",J21*(D21/4))</f>
        <v/>
      </c>
    </row>
    <row r="22" spans="1:12" ht="24.9" customHeight="1" x14ac:dyDescent="0.3">
      <c r="A22" s="158" t="s">
        <v>57</v>
      </c>
      <c r="B22" s="158"/>
      <c r="C22" s="158"/>
      <c r="D22" s="96">
        <f>SUM(D4:D21)</f>
        <v>1.0000000000000002</v>
      </c>
      <c r="E22" s="159" t="s">
        <v>62</v>
      </c>
      <c r="F22" s="159"/>
      <c r="G22" s="159"/>
      <c r="H22" s="159"/>
      <c r="I22" s="159"/>
      <c r="J22" s="159"/>
      <c r="K22" s="98">
        <f>SUM(K4:K19)</f>
        <v>0</v>
      </c>
    </row>
    <row r="23" spans="1:12" ht="27.9" customHeight="1" thickBot="1" x14ac:dyDescent="0.35">
      <c r="A23" s="148"/>
      <c r="B23" s="148"/>
      <c r="C23" s="148"/>
      <c r="D23" s="7"/>
      <c r="E23" s="149" t="s">
        <v>65</v>
      </c>
      <c r="F23" s="150"/>
      <c r="G23" s="150"/>
      <c r="H23" s="150"/>
      <c r="I23" s="150"/>
      <c r="J23" s="151"/>
      <c r="K23" s="53">
        <f>K22*30/100</f>
        <v>0</v>
      </c>
    </row>
    <row r="24" spans="1:12" ht="14.1" customHeight="1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4.9" customHeight="1" x14ac:dyDescent="0.3">
      <c r="A25" s="152" t="s">
        <v>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2" ht="56.1" customHeight="1" x14ac:dyDescent="0.3">
      <c r="A26" s="153" t="s">
        <v>60</v>
      </c>
      <c r="B26" s="153"/>
      <c r="C26" s="154" t="s">
        <v>36</v>
      </c>
      <c r="D26" s="154"/>
      <c r="E26" s="155" t="s">
        <v>37</v>
      </c>
      <c r="F26" s="155"/>
      <c r="G26" s="156" t="s">
        <v>38</v>
      </c>
      <c r="H26" s="156"/>
      <c r="I26" s="157" t="s">
        <v>39</v>
      </c>
      <c r="J26" s="157"/>
      <c r="K26" s="157"/>
    </row>
  </sheetData>
  <mergeCells count="39">
    <mergeCell ref="A20:A21"/>
    <mergeCell ref="B20:C20"/>
    <mergeCell ref="B21:C21"/>
    <mergeCell ref="A22:C22"/>
    <mergeCell ref="E22:J22"/>
    <mergeCell ref="A23:C23"/>
    <mergeCell ref="E23:J23"/>
    <mergeCell ref="A25:K25"/>
    <mergeCell ref="A26:B26"/>
    <mergeCell ref="C26:D26"/>
    <mergeCell ref="E26:F26"/>
    <mergeCell ref="G26:H26"/>
    <mergeCell ref="I26:K26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10:A11"/>
    <mergeCell ref="B10:C10"/>
    <mergeCell ref="B11:C11"/>
    <mergeCell ref="B4:C4"/>
    <mergeCell ref="A2:K2"/>
    <mergeCell ref="B3:C3"/>
    <mergeCell ref="A6:A7"/>
    <mergeCell ref="B6:C6"/>
    <mergeCell ref="B7:C7"/>
    <mergeCell ref="A8:A9"/>
    <mergeCell ref="B8:C8"/>
    <mergeCell ref="B9:C9"/>
    <mergeCell ref="B5:C5"/>
    <mergeCell ref="A4:A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6"/>
  <sheetViews>
    <sheetView topLeftCell="A10" zoomScale="90" zoomScaleNormal="90" workbookViewId="0">
      <selection activeCell="K21" sqref="K21"/>
    </sheetView>
  </sheetViews>
  <sheetFormatPr defaultColWidth="8.88671875" defaultRowHeight="14.4" x14ac:dyDescent="0.3"/>
  <cols>
    <col min="1" max="1" width="16.6640625" customWidth="1"/>
    <col min="2" max="2" width="21.109375" customWidth="1"/>
    <col min="3" max="3" width="25" customWidth="1"/>
    <col min="4" max="4" width="6.88671875" customWidth="1"/>
    <col min="5" max="9" width="13.88671875" customWidth="1"/>
    <col min="10" max="10" width="5.33203125" bestFit="1" customWidth="1"/>
    <col min="11" max="11" width="11.109375" customWidth="1"/>
  </cols>
  <sheetData>
    <row r="1" spans="1:11" ht="15" thickBot="1" x14ac:dyDescent="0.35"/>
    <row r="2" spans="1:11" ht="66" customHeight="1" thickBot="1" x14ac:dyDescent="0.35">
      <c r="A2" s="134" t="s">
        <v>78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41.1" customHeight="1" thickBot="1" x14ac:dyDescent="0.35">
      <c r="A3" s="29" t="s">
        <v>1</v>
      </c>
      <c r="B3" s="164" t="s">
        <v>9</v>
      </c>
      <c r="C3" s="165"/>
      <c r="D3" s="31" t="s">
        <v>0</v>
      </c>
      <c r="E3" s="57" t="s">
        <v>59</v>
      </c>
      <c r="F3" s="58" t="s">
        <v>10</v>
      </c>
      <c r="G3" s="59" t="s">
        <v>11</v>
      </c>
      <c r="H3" s="69" t="s">
        <v>12</v>
      </c>
      <c r="I3" s="60" t="s">
        <v>13</v>
      </c>
      <c r="J3" s="55" t="s">
        <v>3</v>
      </c>
      <c r="K3" s="56" t="s">
        <v>4</v>
      </c>
    </row>
    <row r="4" spans="1:11" ht="26.1" customHeight="1" thickBot="1" x14ac:dyDescent="0.35">
      <c r="A4" s="166" t="s">
        <v>14</v>
      </c>
      <c r="B4" s="162" t="s">
        <v>15</v>
      </c>
      <c r="C4" s="162"/>
      <c r="D4" s="32">
        <v>5</v>
      </c>
      <c r="E4" s="10"/>
      <c r="F4" s="33"/>
      <c r="G4" s="34"/>
      <c r="H4" s="11"/>
      <c r="I4" s="77"/>
      <c r="J4" s="36" t="str">
        <f t="shared" ref="J4:J21" si="0">IF(E4="x",0,IF(F4="x",1,IF(G4="x",2,IF(H4="x",3,IF(I4="x",4,"")))))</f>
        <v/>
      </c>
      <c r="K4" s="97" t="str">
        <f>IF(J4="","",J4*(D4/4))</f>
        <v/>
      </c>
    </row>
    <row r="5" spans="1:11" ht="26.1" customHeight="1" thickBot="1" x14ac:dyDescent="0.35">
      <c r="A5" s="167"/>
      <c r="B5" s="163" t="s">
        <v>16</v>
      </c>
      <c r="C5" s="163"/>
      <c r="D5" s="32">
        <v>6</v>
      </c>
      <c r="E5" s="13"/>
      <c r="F5" s="38"/>
      <c r="G5" s="39"/>
      <c r="H5" s="14"/>
      <c r="I5" s="76"/>
      <c r="J5" s="41" t="str">
        <f t="shared" si="0"/>
        <v/>
      </c>
      <c r="K5" s="3" t="str">
        <f t="shared" ref="K5:K19" si="1">IF(J5="","",J5*(D5/4))</f>
        <v/>
      </c>
    </row>
    <row r="6" spans="1:11" ht="26.1" customHeight="1" x14ac:dyDescent="0.3">
      <c r="A6" s="160" t="s">
        <v>17</v>
      </c>
      <c r="B6" s="162" t="s">
        <v>18</v>
      </c>
      <c r="C6" s="162"/>
      <c r="D6" s="32">
        <v>6</v>
      </c>
      <c r="E6" s="10"/>
      <c r="F6" s="33"/>
      <c r="G6" s="34"/>
      <c r="H6" s="11"/>
      <c r="I6" s="77"/>
      <c r="J6" s="36" t="str">
        <f t="shared" si="0"/>
        <v/>
      </c>
      <c r="K6" s="4" t="str">
        <f t="shared" si="1"/>
        <v/>
      </c>
    </row>
    <row r="7" spans="1:11" ht="26.1" customHeight="1" thickBot="1" x14ac:dyDescent="0.35">
      <c r="A7" s="161"/>
      <c r="B7" s="163" t="s">
        <v>19</v>
      </c>
      <c r="C7" s="163"/>
      <c r="D7" s="37">
        <v>5</v>
      </c>
      <c r="E7" s="42"/>
      <c r="F7" s="38"/>
      <c r="G7" s="39"/>
      <c r="H7" s="43"/>
      <c r="I7" s="76"/>
      <c r="J7" s="41" t="str">
        <f t="shared" si="0"/>
        <v/>
      </c>
      <c r="K7" s="3" t="str">
        <f t="shared" si="1"/>
        <v/>
      </c>
    </row>
    <row r="8" spans="1:11" ht="26.1" customHeight="1" x14ac:dyDescent="0.3">
      <c r="A8" s="160" t="s">
        <v>20</v>
      </c>
      <c r="B8" s="162" t="s">
        <v>21</v>
      </c>
      <c r="C8" s="162"/>
      <c r="D8" s="32">
        <v>5</v>
      </c>
      <c r="E8" s="16"/>
      <c r="F8" s="33"/>
      <c r="G8" s="34"/>
      <c r="H8" s="17"/>
      <c r="I8" s="77"/>
      <c r="J8" s="36" t="str">
        <f t="shared" si="0"/>
        <v/>
      </c>
      <c r="K8" s="4" t="str">
        <f t="shared" si="1"/>
        <v/>
      </c>
    </row>
    <row r="9" spans="1:11" ht="26.1" customHeight="1" thickBot="1" x14ac:dyDescent="0.35">
      <c r="A9" s="161"/>
      <c r="B9" s="163" t="s">
        <v>22</v>
      </c>
      <c r="C9" s="163"/>
      <c r="D9" s="37">
        <v>6</v>
      </c>
      <c r="E9" s="13"/>
      <c r="F9" s="38"/>
      <c r="G9" s="39"/>
      <c r="H9" s="14"/>
      <c r="I9" s="76"/>
      <c r="J9" s="41" t="str">
        <f t="shared" si="0"/>
        <v/>
      </c>
      <c r="K9" s="3" t="str">
        <f t="shared" si="1"/>
        <v/>
      </c>
    </row>
    <row r="10" spans="1:11" ht="26.1" customHeight="1" x14ac:dyDescent="0.3">
      <c r="A10" s="160" t="s">
        <v>5</v>
      </c>
      <c r="B10" s="162" t="s">
        <v>23</v>
      </c>
      <c r="C10" s="162"/>
      <c r="D10" s="32">
        <v>5</v>
      </c>
      <c r="E10" s="16"/>
      <c r="F10" s="33"/>
      <c r="G10" s="34"/>
      <c r="H10" s="17"/>
      <c r="I10" s="77"/>
      <c r="J10" s="36" t="str">
        <f t="shared" si="0"/>
        <v/>
      </c>
      <c r="K10" s="4" t="str">
        <f t="shared" si="1"/>
        <v/>
      </c>
    </row>
    <row r="11" spans="1:11" ht="26.1" customHeight="1" thickBot="1" x14ac:dyDescent="0.35">
      <c r="A11" s="161"/>
      <c r="B11" s="163" t="s">
        <v>46</v>
      </c>
      <c r="C11" s="163"/>
      <c r="D11" s="37">
        <v>6</v>
      </c>
      <c r="E11" s="13"/>
      <c r="F11" s="38"/>
      <c r="G11" s="39"/>
      <c r="H11" s="14"/>
      <c r="I11" s="76"/>
      <c r="J11" s="41" t="str">
        <f t="shared" si="0"/>
        <v/>
      </c>
      <c r="K11" s="3" t="str">
        <f t="shared" si="1"/>
        <v/>
      </c>
    </row>
    <row r="12" spans="1:11" ht="26.1" customHeight="1" thickBot="1" x14ac:dyDescent="0.35">
      <c r="A12" s="166" t="s">
        <v>24</v>
      </c>
      <c r="B12" s="162" t="s">
        <v>25</v>
      </c>
      <c r="C12" s="162"/>
      <c r="D12" s="37">
        <v>6</v>
      </c>
      <c r="E12" s="10"/>
      <c r="F12" s="33"/>
      <c r="G12" s="34"/>
      <c r="H12" s="17"/>
      <c r="I12" s="77"/>
      <c r="J12" s="36" t="str">
        <f t="shared" si="0"/>
        <v/>
      </c>
      <c r="K12" s="4" t="str">
        <f t="shared" si="1"/>
        <v/>
      </c>
    </row>
    <row r="13" spans="1:11" ht="26.1" customHeight="1" thickBot="1" x14ac:dyDescent="0.35">
      <c r="A13" s="167"/>
      <c r="B13" s="163" t="s">
        <v>26</v>
      </c>
      <c r="C13" s="163"/>
      <c r="D13" s="37">
        <v>6</v>
      </c>
      <c r="E13" s="42"/>
      <c r="F13" s="38"/>
      <c r="G13" s="39"/>
      <c r="H13" s="43"/>
      <c r="I13" s="76"/>
      <c r="J13" s="41" t="str">
        <f t="shared" si="0"/>
        <v/>
      </c>
      <c r="K13" s="3" t="str">
        <f t="shared" si="1"/>
        <v/>
      </c>
    </row>
    <row r="14" spans="1:11" ht="26.1" customHeight="1" thickBot="1" x14ac:dyDescent="0.35">
      <c r="A14" s="160" t="s">
        <v>27</v>
      </c>
      <c r="B14" s="162" t="s">
        <v>28</v>
      </c>
      <c r="C14" s="162"/>
      <c r="D14" s="37">
        <v>6</v>
      </c>
      <c r="E14" s="16"/>
      <c r="F14" s="33"/>
      <c r="G14" s="34"/>
      <c r="H14" s="17"/>
      <c r="I14" s="77"/>
      <c r="J14" s="36" t="str">
        <f t="shared" si="0"/>
        <v/>
      </c>
      <c r="K14" s="4" t="str">
        <f t="shared" si="1"/>
        <v/>
      </c>
    </row>
    <row r="15" spans="1:11" ht="26.1" customHeight="1" thickBot="1" x14ac:dyDescent="0.35">
      <c r="A15" s="161"/>
      <c r="B15" s="163" t="s">
        <v>29</v>
      </c>
      <c r="C15" s="163"/>
      <c r="D15" s="37">
        <v>6</v>
      </c>
      <c r="E15" s="42"/>
      <c r="F15" s="38"/>
      <c r="G15" s="39"/>
      <c r="H15" s="43"/>
      <c r="I15" s="76"/>
      <c r="J15" s="41" t="str">
        <f t="shared" si="0"/>
        <v/>
      </c>
      <c r="K15" s="3" t="str">
        <f t="shared" si="1"/>
        <v/>
      </c>
    </row>
    <row r="16" spans="1:11" ht="26.1" customHeight="1" x14ac:dyDescent="0.3">
      <c r="A16" s="160" t="s">
        <v>30</v>
      </c>
      <c r="B16" s="162" t="s">
        <v>31</v>
      </c>
      <c r="C16" s="162"/>
      <c r="D16" s="32">
        <v>6</v>
      </c>
      <c r="E16" s="16"/>
      <c r="F16" s="33"/>
      <c r="G16" s="34"/>
      <c r="H16" s="17"/>
      <c r="I16" s="77"/>
      <c r="J16" s="36" t="str">
        <f t="shared" si="0"/>
        <v/>
      </c>
      <c r="K16" s="4" t="str">
        <f t="shared" si="1"/>
        <v/>
      </c>
    </row>
    <row r="17" spans="1:12" ht="26.1" customHeight="1" thickBot="1" x14ac:dyDescent="0.35">
      <c r="A17" s="161"/>
      <c r="B17" s="163" t="s">
        <v>32</v>
      </c>
      <c r="C17" s="163"/>
      <c r="D17" s="37">
        <v>6</v>
      </c>
      <c r="E17" s="42"/>
      <c r="F17" s="38"/>
      <c r="G17" s="39"/>
      <c r="H17" s="43"/>
      <c r="I17" s="76"/>
      <c r="J17" s="41" t="str">
        <f t="shared" si="0"/>
        <v/>
      </c>
      <c r="K17" s="3" t="str">
        <f t="shared" si="1"/>
        <v/>
      </c>
    </row>
    <row r="18" spans="1:12" ht="26.1" customHeight="1" x14ac:dyDescent="0.3">
      <c r="A18" s="166" t="s">
        <v>33</v>
      </c>
      <c r="B18" s="162" t="s">
        <v>63</v>
      </c>
      <c r="C18" s="162"/>
      <c r="D18" s="32">
        <v>6</v>
      </c>
      <c r="E18" s="16"/>
      <c r="F18" s="33"/>
      <c r="G18" s="34"/>
      <c r="H18" s="17"/>
      <c r="I18" s="77"/>
      <c r="J18" s="36" t="str">
        <f t="shared" si="0"/>
        <v/>
      </c>
      <c r="K18" s="4" t="str">
        <f t="shared" si="1"/>
        <v/>
      </c>
    </row>
    <row r="19" spans="1:12" ht="26.1" customHeight="1" thickBot="1" x14ac:dyDescent="0.35">
      <c r="A19" s="168"/>
      <c r="B19" s="169" t="s">
        <v>64</v>
      </c>
      <c r="C19" s="169"/>
      <c r="D19" s="46">
        <v>6</v>
      </c>
      <c r="E19" s="47"/>
      <c r="F19" s="48"/>
      <c r="G19" s="49"/>
      <c r="H19" s="50"/>
      <c r="I19" s="76"/>
      <c r="J19" s="51" t="str">
        <f t="shared" si="0"/>
        <v/>
      </c>
      <c r="K19" s="3" t="str">
        <f t="shared" si="1"/>
        <v/>
      </c>
    </row>
    <row r="20" spans="1:12" ht="26.1" customHeight="1" x14ac:dyDescent="0.3">
      <c r="A20" s="130" t="s">
        <v>81</v>
      </c>
      <c r="B20" s="132" t="s">
        <v>82</v>
      </c>
      <c r="C20" s="132"/>
      <c r="D20" s="128">
        <v>4.5</v>
      </c>
      <c r="E20" s="16"/>
      <c r="F20" s="33"/>
      <c r="G20" s="34"/>
      <c r="H20" s="17"/>
      <c r="I20" s="45"/>
      <c r="J20" s="36" t="str">
        <f t="shared" si="0"/>
        <v/>
      </c>
      <c r="K20" s="97" t="str">
        <f>IF(J20="","",J20*(D20/4))</f>
        <v/>
      </c>
    </row>
    <row r="21" spans="1:12" ht="26.1" customHeight="1" thickBot="1" x14ac:dyDescent="0.35">
      <c r="A21" s="131"/>
      <c r="B21" s="133" t="s">
        <v>83</v>
      </c>
      <c r="C21" s="133"/>
      <c r="D21" s="129">
        <v>3.5</v>
      </c>
      <c r="E21" s="42"/>
      <c r="F21" s="38"/>
      <c r="G21" s="39"/>
      <c r="H21" s="43"/>
      <c r="I21" s="44"/>
      <c r="J21" s="51" t="str">
        <f t="shared" si="0"/>
        <v/>
      </c>
      <c r="K21" s="3" t="str">
        <f t="shared" ref="K21" si="2">IF(J21="","",J21*(D21/4))</f>
        <v/>
      </c>
    </row>
    <row r="22" spans="1:12" ht="24.9" customHeight="1" x14ac:dyDescent="0.3">
      <c r="A22" s="170" t="s">
        <v>2</v>
      </c>
      <c r="B22" s="170"/>
      <c r="C22" s="170"/>
      <c r="D22" s="52">
        <f>SUM(D4:D21)</f>
        <v>100</v>
      </c>
      <c r="E22" s="171" t="s">
        <v>62</v>
      </c>
      <c r="F22" s="171"/>
      <c r="G22" s="171"/>
      <c r="H22" s="171"/>
      <c r="I22" s="171"/>
      <c r="J22" s="159"/>
      <c r="K22" s="98">
        <f>SUM(K4:K19)</f>
        <v>0</v>
      </c>
    </row>
    <row r="23" spans="1:12" ht="27.9" customHeight="1" thickBot="1" x14ac:dyDescent="0.35">
      <c r="A23" s="148"/>
      <c r="B23" s="148"/>
      <c r="C23" s="148"/>
      <c r="D23" s="7"/>
      <c r="E23" s="149" t="s">
        <v>34</v>
      </c>
      <c r="F23" s="150"/>
      <c r="G23" s="150"/>
      <c r="H23" s="150"/>
      <c r="I23" s="150"/>
      <c r="J23" s="151"/>
      <c r="K23" s="53">
        <f>K22*30/100</f>
        <v>0</v>
      </c>
    </row>
    <row r="24" spans="1:12" ht="14.1" customHeight="1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4.9" customHeight="1" x14ac:dyDescent="0.3">
      <c r="A25" s="152" t="s">
        <v>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2" ht="60" customHeight="1" x14ac:dyDescent="0.3">
      <c r="A26" s="153" t="s">
        <v>60</v>
      </c>
      <c r="B26" s="153"/>
      <c r="C26" s="154" t="s">
        <v>36</v>
      </c>
      <c r="D26" s="154"/>
      <c r="E26" s="155" t="s">
        <v>37</v>
      </c>
      <c r="F26" s="155"/>
      <c r="G26" s="156" t="s">
        <v>38</v>
      </c>
      <c r="H26" s="156"/>
      <c r="I26" s="157" t="s">
        <v>39</v>
      </c>
      <c r="J26" s="157"/>
      <c r="K26" s="157"/>
    </row>
  </sheetData>
  <mergeCells count="39">
    <mergeCell ref="A20:A21"/>
    <mergeCell ref="B20:C20"/>
    <mergeCell ref="B21:C21"/>
    <mergeCell ref="A22:C22"/>
    <mergeCell ref="E22:J22"/>
    <mergeCell ref="A23:C23"/>
    <mergeCell ref="E23:J23"/>
    <mergeCell ref="A25:K25"/>
    <mergeCell ref="A26:B26"/>
    <mergeCell ref="C26:D26"/>
    <mergeCell ref="E26:F26"/>
    <mergeCell ref="G26:H26"/>
    <mergeCell ref="I26:K26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A6:A7"/>
    <mergeCell ref="B6:C6"/>
    <mergeCell ref="B7:C7"/>
    <mergeCell ref="A2:K2"/>
    <mergeCell ref="B3:C3"/>
    <mergeCell ref="A4:A5"/>
    <mergeCell ref="B4:C4"/>
    <mergeCell ref="B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topLeftCell="A7" workbookViewId="0">
      <selection activeCell="K17" sqref="K17"/>
    </sheetView>
  </sheetViews>
  <sheetFormatPr defaultColWidth="8.88671875" defaultRowHeight="14.4" x14ac:dyDescent="0.3"/>
  <cols>
    <col min="1" max="1" width="16.6640625" customWidth="1"/>
    <col min="2" max="2" width="21.109375" customWidth="1"/>
    <col min="3" max="3" width="25" customWidth="1"/>
    <col min="4" max="4" width="4.6640625" customWidth="1"/>
    <col min="5" max="9" width="13.88671875" customWidth="1"/>
    <col min="10" max="10" width="5.33203125" bestFit="1" customWidth="1"/>
    <col min="11" max="11" width="11.109375" customWidth="1"/>
  </cols>
  <sheetData>
    <row r="1" spans="1:11" ht="15" thickBot="1" x14ac:dyDescent="0.35"/>
    <row r="2" spans="1:11" ht="66" customHeight="1" thickBot="1" x14ac:dyDescent="0.35">
      <c r="A2" s="134" t="s">
        <v>79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41.1" customHeight="1" thickBot="1" x14ac:dyDescent="0.35">
      <c r="A3" s="29" t="s">
        <v>1</v>
      </c>
      <c r="B3" s="164"/>
      <c r="C3" s="165"/>
      <c r="D3" s="31" t="s">
        <v>0</v>
      </c>
      <c r="E3" s="57" t="s">
        <v>59</v>
      </c>
      <c r="F3" s="58" t="s">
        <v>10</v>
      </c>
      <c r="G3" s="59" t="s">
        <v>11</v>
      </c>
      <c r="H3" s="69" t="s">
        <v>12</v>
      </c>
      <c r="I3" s="60" t="s">
        <v>13</v>
      </c>
      <c r="J3" s="55" t="s">
        <v>3</v>
      </c>
      <c r="K3" s="56" t="s">
        <v>4</v>
      </c>
    </row>
    <row r="4" spans="1:11" ht="26.1" customHeight="1" x14ac:dyDescent="0.3">
      <c r="A4" s="166" t="s">
        <v>14</v>
      </c>
      <c r="B4" s="162" t="s">
        <v>15</v>
      </c>
      <c r="C4" s="162"/>
      <c r="D4" s="32">
        <v>7</v>
      </c>
      <c r="E4" s="10"/>
      <c r="F4" s="33"/>
      <c r="G4" s="34"/>
      <c r="H4" s="11"/>
      <c r="I4" s="77"/>
      <c r="J4" s="36" t="str">
        <f t="shared" ref="J4:J17" si="0">IF(E4="x",0,IF(F4="x",1,IF(G4="x",2,IF(H4="x",3,IF(I4="x",4,"")))))</f>
        <v/>
      </c>
      <c r="K4" s="97" t="str">
        <f>IF(J4="","",J4*(D4/4))</f>
        <v/>
      </c>
    </row>
    <row r="5" spans="1:11" ht="26.1" customHeight="1" thickBot="1" x14ac:dyDescent="0.35">
      <c r="A5" s="167"/>
      <c r="B5" s="163" t="s">
        <v>16</v>
      </c>
      <c r="C5" s="163"/>
      <c r="D5" s="37">
        <v>8</v>
      </c>
      <c r="E5" s="13"/>
      <c r="F5" s="38"/>
      <c r="G5" s="39"/>
      <c r="H5" s="14"/>
      <c r="I5" s="76"/>
      <c r="J5" s="41" t="str">
        <f t="shared" si="0"/>
        <v/>
      </c>
      <c r="K5" s="3" t="str">
        <f t="shared" ref="K5:K15" si="1">IF(J5="","",J5*(D5/4))</f>
        <v/>
      </c>
    </row>
    <row r="6" spans="1:11" ht="26.1" customHeight="1" x14ac:dyDescent="0.3">
      <c r="A6" s="160" t="s">
        <v>17</v>
      </c>
      <c r="B6" s="162" t="s">
        <v>18</v>
      </c>
      <c r="C6" s="162"/>
      <c r="D6" s="32">
        <v>7</v>
      </c>
      <c r="E6" s="10"/>
      <c r="F6" s="33"/>
      <c r="G6" s="34"/>
      <c r="H6" s="11"/>
      <c r="I6" s="77"/>
      <c r="J6" s="36" t="str">
        <f t="shared" si="0"/>
        <v/>
      </c>
      <c r="K6" s="4" t="str">
        <f t="shared" si="1"/>
        <v/>
      </c>
    </row>
    <row r="7" spans="1:11" ht="26.1" customHeight="1" thickBot="1" x14ac:dyDescent="0.35">
      <c r="A7" s="161"/>
      <c r="B7" s="163" t="s">
        <v>19</v>
      </c>
      <c r="C7" s="163"/>
      <c r="D7" s="87">
        <v>7</v>
      </c>
      <c r="E7" s="42"/>
      <c r="F7" s="38"/>
      <c r="G7" s="39"/>
      <c r="H7" s="43"/>
      <c r="I7" s="76"/>
      <c r="J7" s="41" t="str">
        <f t="shared" si="0"/>
        <v/>
      </c>
      <c r="K7" s="3" t="str">
        <f t="shared" si="1"/>
        <v/>
      </c>
    </row>
    <row r="8" spans="1:11" ht="26.1" customHeight="1" x14ac:dyDescent="0.3">
      <c r="A8" s="160" t="s">
        <v>20</v>
      </c>
      <c r="B8" s="162" t="s">
        <v>21</v>
      </c>
      <c r="C8" s="162"/>
      <c r="D8" s="32">
        <v>7</v>
      </c>
      <c r="E8" s="16"/>
      <c r="F8" s="33"/>
      <c r="G8" s="34"/>
      <c r="H8" s="17"/>
      <c r="I8" s="77"/>
      <c r="J8" s="36" t="str">
        <f t="shared" si="0"/>
        <v/>
      </c>
      <c r="K8" s="4" t="str">
        <f t="shared" si="1"/>
        <v/>
      </c>
    </row>
    <row r="9" spans="1:11" ht="26.1" customHeight="1" thickBot="1" x14ac:dyDescent="0.35">
      <c r="A9" s="161"/>
      <c r="B9" s="163" t="s">
        <v>22</v>
      </c>
      <c r="C9" s="163"/>
      <c r="D9" s="37">
        <v>7</v>
      </c>
      <c r="E9" s="13"/>
      <c r="F9" s="38"/>
      <c r="G9" s="39"/>
      <c r="H9" s="14"/>
      <c r="I9" s="76"/>
      <c r="J9" s="41" t="str">
        <f t="shared" si="0"/>
        <v/>
      </c>
      <c r="K9" s="3" t="str">
        <f t="shared" si="1"/>
        <v/>
      </c>
    </row>
    <row r="10" spans="1:11" ht="26.1" customHeight="1" x14ac:dyDescent="0.3">
      <c r="A10" s="160" t="s">
        <v>5</v>
      </c>
      <c r="B10" s="162" t="s">
        <v>23</v>
      </c>
      <c r="C10" s="162"/>
      <c r="D10" s="32">
        <v>7</v>
      </c>
      <c r="E10" s="16"/>
      <c r="F10" s="33"/>
      <c r="G10" s="34"/>
      <c r="H10" s="17"/>
      <c r="I10" s="77"/>
      <c r="J10" s="36" t="str">
        <f t="shared" si="0"/>
        <v/>
      </c>
      <c r="K10" s="4" t="str">
        <f t="shared" si="1"/>
        <v/>
      </c>
    </row>
    <row r="11" spans="1:11" ht="26.1" customHeight="1" thickBot="1" x14ac:dyDescent="0.35">
      <c r="A11" s="161"/>
      <c r="B11" s="163" t="s">
        <v>46</v>
      </c>
      <c r="C11" s="163"/>
      <c r="D11" s="91">
        <v>7</v>
      </c>
      <c r="E11" s="13"/>
      <c r="F11" s="38"/>
      <c r="G11" s="39"/>
      <c r="H11" s="14"/>
      <c r="I11" s="76"/>
      <c r="J11" s="41" t="str">
        <f t="shared" si="0"/>
        <v/>
      </c>
      <c r="K11" s="3" t="str">
        <f t="shared" si="1"/>
        <v/>
      </c>
    </row>
    <row r="12" spans="1:11" ht="26.1" customHeight="1" thickBot="1" x14ac:dyDescent="0.35">
      <c r="A12" s="166" t="s">
        <v>24</v>
      </c>
      <c r="B12" s="162" t="s">
        <v>25</v>
      </c>
      <c r="C12" s="162"/>
      <c r="D12" s="91">
        <v>8</v>
      </c>
      <c r="E12" s="10"/>
      <c r="F12" s="33"/>
      <c r="G12" s="34"/>
      <c r="H12" s="17"/>
      <c r="I12" s="77"/>
      <c r="J12" s="36" t="str">
        <f t="shared" si="0"/>
        <v/>
      </c>
      <c r="K12" s="4" t="str">
        <f t="shared" si="1"/>
        <v/>
      </c>
    </row>
    <row r="13" spans="1:11" ht="26.1" customHeight="1" thickBot="1" x14ac:dyDescent="0.35">
      <c r="A13" s="167"/>
      <c r="B13" s="163" t="s">
        <v>26</v>
      </c>
      <c r="C13" s="163"/>
      <c r="D13" s="91">
        <v>8</v>
      </c>
      <c r="E13" s="42"/>
      <c r="F13" s="38"/>
      <c r="G13" s="39"/>
      <c r="H13" s="43"/>
      <c r="I13" s="76"/>
      <c r="J13" s="41" t="str">
        <f t="shared" si="0"/>
        <v/>
      </c>
      <c r="K13" s="3" t="str">
        <f t="shared" si="1"/>
        <v/>
      </c>
    </row>
    <row r="14" spans="1:11" ht="26.1" customHeight="1" thickBot="1" x14ac:dyDescent="0.35">
      <c r="A14" s="160" t="s">
        <v>27</v>
      </c>
      <c r="B14" s="162" t="s">
        <v>28</v>
      </c>
      <c r="C14" s="162"/>
      <c r="D14" s="91">
        <v>8</v>
      </c>
      <c r="E14" s="16"/>
      <c r="F14" s="33"/>
      <c r="G14" s="34"/>
      <c r="H14" s="17"/>
      <c r="I14" s="77"/>
      <c r="J14" s="36" t="str">
        <f t="shared" si="0"/>
        <v/>
      </c>
      <c r="K14" s="4" t="str">
        <f t="shared" si="1"/>
        <v/>
      </c>
    </row>
    <row r="15" spans="1:11" ht="26.1" customHeight="1" thickBot="1" x14ac:dyDescent="0.35">
      <c r="A15" s="161"/>
      <c r="B15" s="163" t="s">
        <v>29</v>
      </c>
      <c r="C15" s="163"/>
      <c r="D15" s="91">
        <v>8</v>
      </c>
      <c r="E15" s="42"/>
      <c r="F15" s="38"/>
      <c r="G15" s="39"/>
      <c r="H15" s="43"/>
      <c r="I15" s="76"/>
      <c r="J15" s="41" t="str">
        <f t="shared" si="0"/>
        <v/>
      </c>
      <c r="K15" s="3" t="str">
        <f t="shared" si="1"/>
        <v/>
      </c>
    </row>
    <row r="16" spans="1:11" ht="26.1" customHeight="1" x14ac:dyDescent="0.3">
      <c r="A16" s="130" t="s">
        <v>81</v>
      </c>
      <c r="B16" s="132" t="s">
        <v>82</v>
      </c>
      <c r="C16" s="132"/>
      <c r="D16" s="32">
        <v>6</v>
      </c>
      <c r="E16" s="16"/>
      <c r="F16" s="33"/>
      <c r="G16" s="34"/>
      <c r="H16" s="17"/>
      <c r="I16" s="45"/>
      <c r="J16" s="36" t="str">
        <f t="shared" si="0"/>
        <v/>
      </c>
      <c r="K16" s="97" t="str">
        <f>IF(J16="","",J16*(D16/4))</f>
        <v/>
      </c>
    </row>
    <row r="17" spans="1:12" ht="26.1" customHeight="1" thickBot="1" x14ac:dyDescent="0.35">
      <c r="A17" s="131"/>
      <c r="B17" s="133" t="s">
        <v>83</v>
      </c>
      <c r="C17" s="133"/>
      <c r="D17" s="37">
        <v>5</v>
      </c>
      <c r="E17" s="42"/>
      <c r="F17" s="38"/>
      <c r="G17" s="39"/>
      <c r="H17" s="43"/>
      <c r="I17" s="44"/>
      <c r="J17" s="51" t="str">
        <f t="shared" si="0"/>
        <v/>
      </c>
      <c r="K17" s="3" t="str">
        <f t="shared" ref="K17" si="2">IF(J17="","",J17*(D17/4))</f>
        <v/>
      </c>
    </row>
    <row r="18" spans="1:12" ht="24.9" customHeight="1" x14ac:dyDescent="0.3">
      <c r="A18" s="175" t="s">
        <v>2</v>
      </c>
      <c r="B18" s="176"/>
      <c r="C18" s="177"/>
      <c r="D18" s="92">
        <f>SUM(D4:D17)</f>
        <v>100</v>
      </c>
      <c r="E18" s="178" t="s">
        <v>62</v>
      </c>
      <c r="F18" s="179"/>
      <c r="G18" s="179"/>
      <c r="H18" s="179"/>
      <c r="I18" s="179"/>
      <c r="J18" s="180"/>
      <c r="K18" s="98">
        <f>SUM(K4:K15)</f>
        <v>0</v>
      </c>
    </row>
    <row r="19" spans="1:12" ht="27.9" customHeight="1" thickBot="1" x14ac:dyDescent="0.35">
      <c r="A19" s="148"/>
      <c r="B19" s="148"/>
      <c r="C19" s="148"/>
      <c r="D19" s="7"/>
      <c r="E19" s="172" t="s">
        <v>34</v>
      </c>
      <c r="F19" s="173"/>
      <c r="G19" s="173"/>
      <c r="H19" s="173"/>
      <c r="I19" s="173"/>
      <c r="J19" s="174"/>
      <c r="K19" s="53">
        <f>K18*30/100</f>
        <v>0</v>
      </c>
    </row>
    <row r="20" spans="1:12" ht="14.1" customHeight="1" x14ac:dyDescent="0.3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24.9" customHeight="1" x14ac:dyDescent="0.3">
      <c r="A21" s="152" t="s">
        <v>35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2" ht="60" customHeight="1" x14ac:dyDescent="0.3">
      <c r="A22" s="153" t="s">
        <v>60</v>
      </c>
      <c r="B22" s="153"/>
      <c r="C22" s="154" t="s">
        <v>36</v>
      </c>
      <c r="D22" s="154"/>
      <c r="E22" s="155" t="s">
        <v>37</v>
      </c>
      <c r="F22" s="155"/>
      <c r="G22" s="156" t="s">
        <v>38</v>
      </c>
      <c r="H22" s="156"/>
      <c r="I22" s="157" t="s">
        <v>39</v>
      </c>
      <c r="J22" s="157"/>
      <c r="K22" s="157"/>
    </row>
  </sheetData>
  <mergeCells count="33">
    <mergeCell ref="A16:A17"/>
    <mergeCell ref="B16:C16"/>
    <mergeCell ref="B17:C17"/>
    <mergeCell ref="A18:C18"/>
    <mergeCell ref="E18:J18"/>
    <mergeCell ref="A19:C19"/>
    <mergeCell ref="E19:J19"/>
    <mergeCell ref="A21:K21"/>
    <mergeCell ref="A22:B22"/>
    <mergeCell ref="C22:D22"/>
    <mergeCell ref="E22:F22"/>
    <mergeCell ref="G22:H22"/>
    <mergeCell ref="I22:K22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A6:A7"/>
    <mergeCell ref="B6:C6"/>
    <mergeCell ref="B7:C7"/>
    <mergeCell ref="A2:K2"/>
    <mergeCell ref="B3:C3"/>
    <mergeCell ref="A4:A5"/>
    <mergeCell ref="B4:C4"/>
    <mergeCell ref="B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DF491-981F-4834-90BD-599B11ABC8AA}">
  <dimension ref="A1:K22"/>
  <sheetViews>
    <sheetView topLeftCell="A9" workbookViewId="0">
      <selection activeCell="I14" sqref="I4:I14"/>
    </sheetView>
  </sheetViews>
  <sheetFormatPr defaultColWidth="8.88671875" defaultRowHeight="14.4" x14ac:dyDescent="0.3"/>
  <cols>
    <col min="1" max="1" width="12.44140625" bestFit="1" customWidth="1"/>
    <col min="2" max="2" width="21.109375" customWidth="1"/>
    <col min="3" max="3" width="21.88671875" customWidth="1"/>
    <col min="4" max="4" width="5.109375" customWidth="1"/>
    <col min="5" max="5" width="15.44140625" customWidth="1"/>
    <col min="6" max="6" width="15" customWidth="1"/>
    <col min="7" max="7" width="16.44140625" customWidth="1"/>
    <col min="8" max="8" width="16.6640625" customWidth="1"/>
    <col min="9" max="9" width="11.44140625" customWidth="1"/>
    <col min="10" max="10" width="12.6640625" customWidth="1"/>
    <col min="11" max="11" width="15.109375" customWidth="1"/>
  </cols>
  <sheetData>
    <row r="1" spans="1:11" ht="15" thickBot="1" x14ac:dyDescent="0.35"/>
    <row r="2" spans="1:11" ht="69.75" customHeight="1" thickBot="1" x14ac:dyDescent="0.35">
      <c r="A2" s="134" t="s">
        <v>80</v>
      </c>
      <c r="B2" s="135"/>
      <c r="C2" s="135"/>
      <c r="D2" s="135"/>
      <c r="E2" s="187"/>
      <c r="F2" s="187"/>
      <c r="G2" s="187"/>
      <c r="H2" s="187"/>
      <c r="I2" s="187"/>
      <c r="J2" s="135"/>
      <c r="K2" s="136"/>
    </row>
    <row r="3" spans="1:11" ht="48.75" customHeight="1" thickBot="1" x14ac:dyDescent="0.35">
      <c r="A3" s="29" t="s">
        <v>1</v>
      </c>
      <c r="B3" s="164" t="s">
        <v>9</v>
      </c>
      <c r="C3" s="165"/>
      <c r="D3" s="31" t="s">
        <v>0</v>
      </c>
      <c r="E3" s="57" t="s">
        <v>59</v>
      </c>
      <c r="F3" s="58" t="s">
        <v>10</v>
      </c>
      <c r="G3" s="59" t="s">
        <v>11</v>
      </c>
      <c r="H3" s="69" t="s">
        <v>12</v>
      </c>
      <c r="I3" s="60" t="s">
        <v>58</v>
      </c>
      <c r="J3" s="70" t="s">
        <v>3</v>
      </c>
      <c r="K3" s="56" t="s">
        <v>4</v>
      </c>
    </row>
    <row r="4" spans="1:11" ht="38.1" customHeight="1" thickBot="1" x14ac:dyDescent="0.35">
      <c r="A4" s="99" t="s">
        <v>66</v>
      </c>
      <c r="B4" s="188" t="s">
        <v>67</v>
      </c>
      <c r="C4" s="188"/>
      <c r="D4" s="22">
        <v>9</v>
      </c>
      <c r="E4" s="10"/>
      <c r="F4" s="1"/>
      <c r="G4" s="2"/>
      <c r="H4" s="11"/>
      <c r="I4" s="35"/>
      <c r="J4" s="25" t="str">
        <f t="shared" ref="J4:J16" si="0">IF(E4="x",0,IF(F4="x",1,IF(G4="x",2,IF(H4="x",3,IF(I4="x",4,"")))))</f>
        <v/>
      </c>
      <c r="K4" s="26" t="str">
        <f t="shared" ref="K4:K14" si="1">IF(J4="","",J4*(D4/4))</f>
        <v/>
      </c>
    </row>
    <row r="5" spans="1:11" ht="36" customHeight="1" x14ac:dyDescent="0.3">
      <c r="A5" s="182" t="s">
        <v>5</v>
      </c>
      <c r="B5" s="188" t="s">
        <v>72</v>
      </c>
      <c r="C5" s="188"/>
      <c r="D5" s="22">
        <v>8</v>
      </c>
      <c r="E5" s="10"/>
      <c r="F5" s="1"/>
      <c r="G5" s="2"/>
      <c r="H5" s="11"/>
      <c r="I5" s="19"/>
      <c r="J5" s="25" t="str">
        <f t="shared" si="0"/>
        <v/>
      </c>
      <c r="K5" s="26" t="str">
        <f t="shared" si="1"/>
        <v/>
      </c>
    </row>
    <row r="6" spans="1:11" ht="39" customHeight="1" x14ac:dyDescent="0.3">
      <c r="A6" s="183"/>
      <c r="B6" s="189" t="s">
        <v>75</v>
      </c>
      <c r="C6" s="189"/>
      <c r="D6" s="23">
        <v>8</v>
      </c>
      <c r="E6" s="71"/>
      <c r="F6" s="78"/>
      <c r="G6" s="79"/>
      <c r="H6" s="74"/>
      <c r="I6" s="80"/>
      <c r="J6" s="81" t="str">
        <f t="shared" si="0"/>
        <v/>
      </c>
      <c r="K6" s="82" t="str">
        <f t="shared" si="1"/>
        <v/>
      </c>
    </row>
    <row r="7" spans="1:11" ht="33.9" customHeight="1" x14ac:dyDescent="0.3">
      <c r="A7" s="183"/>
      <c r="B7" s="181" t="s">
        <v>74</v>
      </c>
      <c r="C7" s="181"/>
      <c r="D7" s="109">
        <v>7</v>
      </c>
      <c r="E7" s="110"/>
      <c r="F7" s="111"/>
      <c r="G7" s="112"/>
      <c r="H7" s="113"/>
      <c r="I7" s="114"/>
      <c r="J7" s="115" t="str">
        <f t="shared" si="0"/>
        <v/>
      </c>
      <c r="K7" s="116" t="str">
        <f t="shared" si="1"/>
        <v/>
      </c>
    </row>
    <row r="8" spans="1:11" ht="33.9" customHeight="1" thickBot="1" x14ac:dyDescent="0.35">
      <c r="A8" s="184"/>
      <c r="B8" s="185" t="s">
        <v>73</v>
      </c>
      <c r="C8" s="186"/>
      <c r="D8" s="101">
        <v>7</v>
      </c>
      <c r="E8" s="102"/>
      <c r="F8" s="103"/>
      <c r="G8" s="104"/>
      <c r="H8" s="105"/>
      <c r="I8" s="106"/>
      <c r="J8" s="107" t="str">
        <f t="shared" si="0"/>
        <v/>
      </c>
      <c r="K8" s="108" t="str">
        <f>IF(J8="","",J8*(D8/4))</f>
        <v/>
      </c>
    </row>
    <row r="9" spans="1:11" ht="33.9" customHeight="1" thickBot="1" x14ac:dyDescent="0.35">
      <c r="A9" s="194" t="s">
        <v>6</v>
      </c>
      <c r="B9" s="190" t="s">
        <v>55</v>
      </c>
      <c r="C9" s="190"/>
      <c r="D9" s="22">
        <v>7</v>
      </c>
      <c r="E9" s="10"/>
      <c r="F9" s="1"/>
      <c r="G9" s="2"/>
      <c r="H9" s="11"/>
      <c r="I9" s="19"/>
      <c r="J9" s="25" t="str">
        <f>IF(E9="x",0,IF(F9="x",1,IF(G9="x",2,IF(H9="x",3,IF(I9="x",4,"")))))</f>
        <v/>
      </c>
      <c r="K9" s="26" t="str">
        <f>IF(J9="","",J9*(D9/4))</f>
        <v/>
      </c>
    </row>
    <row r="10" spans="1:11" ht="33.9" customHeight="1" x14ac:dyDescent="0.3">
      <c r="A10" s="191"/>
      <c r="B10" s="196" t="s">
        <v>68</v>
      </c>
      <c r="C10" s="197"/>
      <c r="D10" s="117">
        <v>8</v>
      </c>
      <c r="E10" s="83"/>
      <c r="F10" s="118"/>
      <c r="G10" s="119"/>
      <c r="H10" s="86"/>
      <c r="I10" s="120"/>
      <c r="J10" s="121" t="str">
        <f>IF(E10="x",0,IF(F10="x",1,IF(G10="x",2,IF(H10="x",3,IF(I10="x",4,"")))))</f>
        <v/>
      </c>
      <c r="K10" s="122" t="str">
        <f>IF(J10="","",J10*(D10/4))</f>
        <v/>
      </c>
    </row>
    <row r="11" spans="1:11" ht="38.1" customHeight="1" thickBot="1" x14ac:dyDescent="0.35">
      <c r="A11" s="195"/>
      <c r="B11" s="196" t="s">
        <v>69</v>
      </c>
      <c r="C11" s="197"/>
      <c r="D11" s="101">
        <v>7</v>
      </c>
      <c r="E11" s="102"/>
      <c r="F11" s="103"/>
      <c r="G11" s="104"/>
      <c r="H11" s="105"/>
      <c r="I11" s="106"/>
      <c r="J11" s="107" t="str">
        <f t="shared" si="0"/>
        <v/>
      </c>
      <c r="K11" s="108" t="str">
        <f t="shared" si="1"/>
        <v/>
      </c>
    </row>
    <row r="12" spans="1:11" ht="38.1" customHeight="1" thickBot="1" x14ac:dyDescent="0.35">
      <c r="A12" s="160" t="s">
        <v>7</v>
      </c>
      <c r="B12" s="162" t="s">
        <v>8</v>
      </c>
      <c r="C12" s="162"/>
      <c r="D12" s="24">
        <v>9</v>
      </c>
      <c r="E12" s="16"/>
      <c r="F12" s="5"/>
      <c r="G12" s="6"/>
      <c r="H12" s="17"/>
      <c r="I12" s="21"/>
      <c r="J12" s="25" t="str">
        <f t="shared" si="0"/>
        <v/>
      </c>
      <c r="K12" s="26" t="str">
        <f t="shared" si="1"/>
        <v/>
      </c>
    </row>
    <row r="13" spans="1:11" ht="38.1" customHeight="1" thickBot="1" x14ac:dyDescent="0.35">
      <c r="A13" s="191"/>
      <c r="B13" s="163" t="s">
        <v>70</v>
      </c>
      <c r="C13" s="163"/>
      <c r="D13" s="24">
        <v>8</v>
      </c>
      <c r="E13" s="123"/>
      <c r="F13" s="124"/>
      <c r="G13" s="125"/>
      <c r="H13" s="126"/>
      <c r="I13" s="127"/>
      <c r="J13" s="81" t="str">
        <f t="shared" si="0"/>
        <v/>
      </c>
      <c r="K13" s="82" t="str">
        <f>IF(J13="","",J13*(D13/4))</f>
        <v/>
      </c>
    </row>
    <row r="14" spans="1:11" ht="38.1" customHeight="1" thickBot="1" x14ac:dyDescent="0.35">
      <c r="A14" s="161"/>
      <c r="B14" s="163" t="s">
        <v>71</v>
      </c>
      <c r="C14" s="163"/>
      <c r="D14" s="24">
        <v>9</v>
      </c>
      <c r="E14" s="13"/>
      <c r="F14" s="8"/>
      <c r="G14" s="9"/>
      <c r="H14" s="14"/>
      <c r="I14" s="20"/>
      <c r="J14" s="27" t="str">
        <f t="shared" si="0"/>
        <v/>
      </c>
      <c r="K14" s="28" t="str">
        <f t="shared" si="1"/>
        <v/>
      </c>
    </row>
    <row r="15" spans="1:11" ht="26.1" customHeight="1" thickBot="1" x14ac:dyDescent="0.35">
      <c r="A15" s="130" t="s">
        <v>81</v>
      </c>
      <c r="B15" s="132" t="s">
        <v>82</v>
      </c>
      <c r="C15" s="132"/>
      <c r="D15" s="32">
        <v>7</v>
      </c>
      <c r="E15" s="16"/>
      <c r="F15" s="33"/>
      <c r="G15" s="34"/>
      <c r="H15" s="17"/>
      <c r="I15" s="45"/>
      <c r="J15" s="36" t="str">
        <f t="shared" si="0"/>
        <v/>
      </c>
      <c r="K15" s="97" t="str">
        <f>IF(J15="","",J15*(D15/4))</f>
        <v/>
      </c>
    </row>
    <row r="16" spans="1:11" ht="26.1" customHeight="1" thickBot="1" x14ac:dyDescent="0.35">
      <c r="A16" s="131"/>
      <c r="B16" s="133" t="s">
        <v>83</v>
      </c>
      <c r="C16" s="133"/>
      <c r="D16" s="32">
        <v>6</v>
      </c>
      <c r="E16" s="42"/>
      <c r="F16" s="38"/>
      <c r="G16" s="39"/>
      <c r="H16" s="43"/>
      <c r="I16" s="44"/>
      <c r="J16" s="51" t="str">
        <f t="shared" si="0"/>
        <v/>
      </c>
      <c r="K16" s="3" t="str">
        <f t="shared" ref="K16" si="2">IF(J16="","",J16*(D16/4))</f>
        <v/>
      </c>
    </row>
    <row r="17" spans="1:11" ht="27.75" customHeight="1" thickBot="1" x14ac:dyDescent="0.35">
      <c r="A17" s="192" t="s">
        <v>2</v>
      </c>
      <c r="B17" s="193"/>
      <c r="C17" s="193"/>
      <c r="D17" s="100">
        <f>SUM(D4:D16)</f>
        <v>100</v>
      </c>
      <c r="E17" s="171" t="s">
        <v>62</v>
      </c>
      <c r="F17" s="171"/>
      <c r="G17" s="171"/>
      <c r="H17" s="171"/>
      <c r="I17" s="171"/>
      <c r="J17" s="159"/>
      <c r="K17" s="18">
        <f>SUM(K4:K14)</f>
        <v>0</v>
      </c>
    </row>
    <row r="18" spans="1:11" ht="27.9" customHeight="1" thickBot="1" x14ac:dyDescent="0.35">
      <c r="D18" s="7"/>
      <c r="E18" s="149" t="s">
        <v>34</v>
      </c>
      <c r="F18" s="150"/>
      <c r="G18" s="150"/>
      <c r="H18" s="150"/>
      <c r="I18" s="150"/>
      <c r="J18" s="151"/>
      <c r="K18" s="53">
        <f>K17*70/100</f>
        <v>0</v>
      </c>
    </row>
    <row r="19" spans="1:11" ht="15" customHeight="1" x14ac:dyDescent="0.3"/>
    <row r="21" spans="1:11" x14ac:dyDescent="0.3">
      <c r="A21" s="152" t="s">
        <v>35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66.900000000000006" customHeight="1" x14ac:dyDescent="0.3">
      <c r="A22" s="153" t="s">
        <v>60</v>
      </c>
      <c r="B22" s="153"/>
      <c r="C22" s="154" t="s">
        <v>36</v>
      </c>
      <c r="D22" s="154"/>
      <c r="E22" s="155" t="s">
        <v>37</v>
      </c>
      <c r="F22" s="155"/>
      <c r="G22" s="156" t="s">
        <v>38</v>
      </c>
      <c r="H22" s="156"/>
      <c r="I22" s="157" t="s">
        <v>39</v>
      </c>
      <c r="J22" s="157"/>
      <c r="K22" s="157"/>
    </row>
  </sheetData>
  <mergeCells count="28">
    <mergeCell ref="E17:J17"/>
    <mergeCell ref="E18:J18"/>
    <mergeCell ref="A21:K21"/>
    <mergeCell ref="A22:B22"/>
    <mergeCell ref="C22:D22"/>
    <mergeCell ref="E22:F22"/>
    <mergeCell ref="G22:H22"/>
    <mergeCell ref="I22:K22"/>
    <mergeCell ref="B9:C9"/>
    <mergeCell ref="A12:A14"/>
    <mergeCell ref="B12:C12"/>
    <mergeCell ref="B14:C14"/>
    <mergeCell ref="A17:C17"/>
    <mergeCell ref="A9:A11"/>
    <mergeCell ref="B10:C10"/>
    <mergeCell ref="B11:C11"/>
    <mergeCell ref="B13:C13"/>
    <mergeCell ref="A15:A16"/>
    <mergeCell ref="B15:C15"/>
    <mergeCell ref="B16:C16"/>
    <mergeCell ref="B7:C7"/>
    <mergeCell ref="A5:A8"/>
    <mergeCell ref="B8:C8"/>
    <mergeCell ref="A2:K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opLeftCell="A4" zoomScaleNormal="200" zoomScalePageLayoutView="200" workbookViewId="0">
      <selection activeCell="K15" sqref="K15"/>
    </sheetView>
  </sheetViews>
  <sheetFormatPr defaultColWidth="8.88671875" defaultRowHeight="14.4" x14ac:dyDescent="0.3"/>
  <cols>
    <col min="1" max="1" width="16.6640625" customWidth="1"/>
    <col min="2" max="2" width="21.109375" customWidth="1"/>
    <col min="3" max="3" width="25" customWidth="1"/>
    <col min="4" max="4" width="5.109375" customWidth="1"/>
    <col min="5" max="5" width="16.33203125" customWidth="1"/>
    <col min="6" max="6" width="17.44140625" customWidth="1"/>
    <col min="7" max="7" width="18.33203125" customWidth="1"/>
    <col min="8" max="8" width="17.88671875" customWidth="1"/>
    <col min="9" max="9" width="17.44140625" customWidth="1"/>
    <col min="10" max="10" width="6.44140625" bestFit="1" customWidth="1"/>
    <col min="11" max="11" width="9.33203125" customWidth="1"/>
  </cols>
  <sheetData>
    <row r="1" spans="1:13" ht="15" thickBot="1" x14ac:dyDescent="0.35"/>
    <row r="2" spans="1:13" ht="59.25" customHeight="1" thickBot="1" x14ac:dyDescent="0.35">
      <c r="A2" s="134" t="s">
        <v>76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  <c r="L2" s="61"/>
      <c r="M2" s="61"/>
    </row>
    <row r="3" spans="1:13" ht="48.75" customHeight="1" thickBot="1" x14ac:dyDescent="0.35">
      <c r="A3" s="29" t="s">
        <v>1</v>
      </c>
      <c r="B3" s="164" t="s">
        <v>9</v>
      </c>
      <c r="C3" s="165"/>
      <c r="D3" s="31" t="s">
        <v>0</v>
      </c>
      <c r="E3" s="57" t="s">
        <v>59</v>
      </c>
      <c r="F3" s="58" t="s">
        <v>10</v>
      </c>
      <c r="G3" s="59" t="s">
        <v>11</v>
      </c>
      <c r="H3" s="69" t="s">
        <v>12</v>
      </c>
      <c r="I3" s="60" t="s">
        <v>13</v>
      </c>
      <c r="J3" s="62" t="s">
        <v>3</v>
      </c>
      <c r="K3" s="30" t="s">
        <v>4</v>
      </c>
      <c r="L3" s="61"/>
      <c r="M3" s="61"/>
    </row>
    <row r="4" spans="1:13" ht="24.9" customHeight="1" thickBot="1" x14ac:dyDescent="0.35">
      <c r="A4" s="166" t="s">
        <v>14</v>
      </c>
      <c r="B4" s="162" t="s">
        <v>15</v>
      </c>
      <c r="C4" s="162"/>
      <c r="D4" s="32">
        <v>9</v>
      </c>
      <c r="E4" s="10"/>
      <c r="F4" s="1"/>
      <c r="G4" s="2"/>
      <c r="H4" s="11"/>
      <c r="I4" s="19"/>
      <c r="J4" s="12" t="str">
        <f>IF(E4="x",0,IF(F4="x",1,IF(G4="x",2,IF(H4="x",3,IF(I4="x",4,"")))))</f>
        <v/>
      </c>
      <c r="K4" s="26" t="str">
        <f>IF(J4="","",J4*(D4/4))</f>
        <v/>
      </c>
      <c r="L4" s="63"/>
      <c r="M4" s="63"/>
    </row>
    <row r="5" spans="1:13" ht="24.9" customHeight="1" thickBot="1" x14ac:dyDescent="0.35">
      <c r="A5" s="167"/>
      <c r="B5" s="163" t="s">
        <v>16</v>
      </c>
      <c r="C5" s="163"/>
      <c r="D5" s="32">
        <v>10</v>
      </c>
      <c r="E5" s="13"/>
      <c r="F5" s="8"/>
      <c r="G5" s="9"/>
      <c r="H5" s="14"/>
      <c r="I5" s="20"/>
      <c r="J5" s="15" t="str">
        <f t="shared" ref="J5:J15" si="0">IF(E5="x",0,IF(F5="x",1,IF(G5="x",2,IF(H5="x",3,IF(I5="x",4,"")))))</f>
        <v/>
      </c>
      <c r="K5" s="3" t="str">
        <f t="shared" ref="K5:K13" si="1">IF(J5="","",J5*(D5/4))</f>
        <v/>
      </c>
      <c r="L5" s="64"/>
      <c r="M5" s="64"/>
    </row>
    <row r="6" spans="1:13" ht="24.9" customHeight="1" x14ac:dyDescent="0.3">
      <c r="A6" s="160" t="s">
        <v>17</v>
      </c>
      <c r="B6" s="162" t="s">
        <v>18</v>
      </c>
      <c r="C6" s="162"/>
      <c r="D6" s="32">
        <v>10</v>
      </c>
      <c r="E6" s="10"/>
      <c r="F6" s="1"/>
      <c r="G6" s="2"/>
      <c r="H6" s="11"/>
      <c r="I6" s="19"/>
      <c r="J6" s="12" t="str">
        <f t="shared" si="0"/>
        <v/>
      </c>
      <c r="K6" s="4" t="str">
        <f t="shared" si="1"/>
        <v/>
      </c>
      <c r="L6" s="64"/>
      <c r="M6" s="64"/>
    </row>
    <row r="7" spans="1:13" ht="24.9" customHeight="1" thickBot="1" x14ac:dyDescent="0.35">
      <c r="A7" s="161"/>
      <c r="B7" s="163" t="s">
        <v>19</v>
      </c>
      <c r="C7" s="163"/>
      <c r="D7" s="37">
        <v>9</v>
      </c>
      <c r="E7" s="42"/>
      <c r="F7" s="65"/>
      <c r="G7" s="66"/>
      <c r="H7" s="43"/>
      <c r="I7" s="67"/>
      <c r="J7" s="15" t="str">
        <f t="shared" si="0"/>
        <v/>
      </c>
      <c r="K7" s="3" t="str">
        <f t="shared" si="1"/>
        <v/>
      </c>
      <c r="L7" s="64"/>
      <c r="M7" s="64"/>
    </row>
    <row r="8" spans="1:13" ht="24.9" customHeight="1" x14ac:dyDescent="0.3">
      <c r="A8" s="160" t="s">
        <v>20</v>
      </c>
      <c r="B8" s="162" t="s">
        <v>21</v>
      </c>
      <c r="C8" s="162"/>
      <c r="D8" s="32">
        <v>8</v>
      </c>
      <c r="E8" s="16"/>
      <c r="F8" s="5"/>
      <c r="G8" s="6"/>
      <c r="H8" s="17"/>
      <c r="I8" s="21"/>
      <c r="J8" s="12" t="str">
        <f t="shared" si="0"/>
        <v/>
      </c>
      <c r="K8" s="4" t="str">
        <f t="shared" si="1"/>
        <v/>
      </c>
      <c r="L8" s="64"/>
      <c r="M8" s="64"/>
    </row>
    <row r="9" spans="1:13" ht="24.9" customHeight="1" thickBot="1" x14ac:dyDescent="0.35">
      <c r="A9" s="161"/>
      <c r="B9" s="163" t="s">
        <v>22</v>
      </c>
      <c r="C9" s="163"/>
      <c r="D9" s="37">
        <v>7</v>
      </c>
      <c r="E9" s="13"/>
      <c r="F9" s="8"/>
      <c r="G9" s="9"/>
      <c r="H9" s="14"/>
      <c r="I9" s="20"/>
      <c r="J9" s="15" t="str">
        <f t="shared" si="0"/>
        <v/>
      </c>
      <c r="K9" s="3" t="str">
        <f t="shared" si="1"/>
        <v/>
      </c>
      <c r="L9" s="64"/>
      <c r="M9" s="64"/>
    </row>
    <row r="10" spans="1:13" ht="24.9" customHeight="1" thickBot="1" x14ac:dyDescent="0.35">
      <c r="A10" s="166" t="s">
        <v>24</v>
      </c>
      <c r="B10" s="162" t="s">
        <v>25</v>
      </c>
      <c r="C10" s="162"/>
      <c r="D10" s="37">
        <v>9</v>
      </c>
      <c r="E10" s="16"/>
      <c r="F10" s="5"/>
      <c r="G10" s="6"/>
      <c r="H10" s="17"/>
      <c r="I10" s="21"/>
      <c r="J10" s="12" t="str">
        <f t="shared" si="0"/>
        <v/>
      </c>
      <c r="K10" s="4" t="str">
        <f t="shared" si="1"/>
        <v/>
      </c>
      <c r="L10" s="64"/>
      <c r="M10" s="64"/>
    </row>
    <row r="11" spans="1:13" ht="24.9" customHeight="1" thickBot="1" x14ac:dyDescent="0.35">
      <c r="A11" s="167"/>
      <c r="B11" s="163" t="s">
        <v>26</v>
      </c>
      <c r="C11" s="163"/>
      <c r="D11" s="37">
        <v>8</v>
      </c>
      <c r="E11" s="42"/>
      <c r="F11" s="65"/>
      <c r="G11" s="66"/>
      <c r="H11" s="14"/>
      <c r="I11" s="20"/>
      <c r="J11" s="15" t="str">
        <f t="shared" si="0"/>
        <v/>
      </c>
      <c r="K11" s="3" t="str">
        <f t="shared" si="1"/>
        <v/>
      </c>
      <c r="L11" s="64"/>
      <c r="M11" s="64"/>
    </row>
    <row r="12" spans="1:13" ht="24.9" customHeight="1" thickBot="1" x14ac:dyDescent="0.35">
      <c r="A12" s="160" t="s">
        <v>27</v>
      </c>
      <c r="B12" s="162" t="s">
        <v>28</v>
      </c>
      <c r="C12" s="162"/>
      <c r="D12" s="37">
        <v>9</v>
      </c>
      <c r="E12" s="16"/>
      <c r="F12" s="5"/>
      <c r="G12" s="6"/>
      <c r="H12" s="17"/>
      <c r="I12" s="21"/>
      <c r="J12" s="12" t="str">
        <f t="shared" si="0"/>
        <v/>
      </c>
      <c r="K12" s="4" t="str">
        <f t="shared" si="1"/>
        <v/>
      </c>
      <c r="L12" s="64"/>
      <c r="M12" s="64"/>
    </row>
    <row r="13" spans="1:13" ht="24.9" customHeight="1" thickBot="1" x14ac:dyDescent="0.35">
      <c r="A13" s="161"/>
      <c r="B13" s="163" t="s">
        <v>29</v>
      </c>
      <c r="C13" s="163"/>
      <c r="D13" s="37">
        <v>8</v>
      </c>
      <c r="E13" s="42"/>
      <c r="F13" s="65"/>
      <c r="G13" s="66"/>
      <c r="H13" s="43"/>
      <c r="I13" s="67"/>
      <c r="J13" s="15" t="str">
        <f t="shared" si="0"/>
        <v/>
      </c>
      <c r="K13" s="3" t="str">
        <f t="shared" si="1"/>
        <v/>
      </c>
      <c r="L13" s="64"/>
      <c r="M13" s="64"/>
    </row>
    <row r="14" spans="1:13" ht="26.1" customHeight="1" x14ac:dyDescent="0.3">
      <c r="A14" s="130" t="s">
        <v>81</v>
      </c>
      <c r="B14" s="132" t="s">
        <v>82</v>
      </c>
      <c r="C14" s="132"/>
      <c r="D14" s="32">
        <v>7</v>
      </c>
      <c r="E14" s="16"/>
      <c r="F14" s="33"/>
      <c r="G14" s="34"/>
      <c r="H14" s="17"/>
      <c r="I14" s="45"/>
      <c r="J14" s="36" t="str">
        <f t="shared" si="0"/>
        <v/>
      </c>
      <c r="K14" s="97" t="str">
        <f>IF(J14="","",J14*(D14/4))</f>
        <v/>
      </c>
    </row>
    <row r="15" spans="1:13" ht="26.1" customHeight="1" thickBot="1" x14ac:dyDescent="0.35">
      <c r="A15" s="131"/>
      <c r="B15" s="133" t="s">
        <v>83</v>
      </c>
      <c r="C15" s="133"/>
      <c r="D15" s="37">
        <v>6</v>
      </c>
      <c r="E15" s="42"/>
      <c r="F15" s="38"/>
      <c r="G15" s="39"/>
      <c r="H15" s="43"/>
      <c r="I15" s="44"/>
      <c r="J15" s="51" t="str">
        <f t="shared" si="0"/>
        <v/>
      </c>
      <c r="K15" s="3" t="str">
        <f t="shared" ref="K15" si="2">IF(J15="","",J15*(D15/4))</f>
        <v/>
      </c>
    </row>
    <row r="16" spans="1:13" ht="27.9" customHeight="1" x14ac:dyDescent="0.3">
      <c r="A16" s="170" t="s">
        <v>2</v>
      </c>
      <c r="B16" s="170"/>
      <c r="C16" s="170"/>
      <c r="D16" s="52">
        <f>SUM(D4:D15)</f>
        <v>100</v>
      </c>
      <c r="E16" s="171" t="s">
        <v>62</v>
      </c>
      <c r="F16" s="171"/>
      <c r="G16" s="171"/>
      <c r="H16" s="171"/>
      <c r="I16" s="171"/>
      <c r="J16" s="159"/>
      <c r="K16" s="68">
        <f>SUM(K4:K13)</f>
        <v>0</v>
      </c>
      <c r="L16" s="64"/>
      <c r="M16" s="64"/>
    </row>
    <row r="17" spans="1:11" ht="29.1" customHeight="1" thickBot="1" x14ac:dyDescent="0.35">
      <c r="A17" s="148"/>
      <c r="B17" s="148"/>
      <c r="C17" s="148"/>
      <c r="D17" s="7"/>
      <c r="E17" s="149" t="s">
        <v>34</v>
      </c>
      <c r="F17" s="150"/>
      <c r="G17" s="150"/>
      <c r="H17" s="150"/>
      <c r="I17" s="150"/>
      <c r="J17" s="151"/>
      <c r="K17" s="53">
        <f>K16*30/100</f>
        <v>0</v>
      </c>
    </row>
    <row r="18" spans="1:11" ht="15" customHeight="1" x14ac:dyDescent="0.3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20.100000000000001" customHeight="1" x14ac:dyDescent="0.3">
      <c r="A19" s="152" t="s">
        <v>35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ht="60" customHeight="1" x14ac:dyDescent="0.3">
      <c r="A20" s="153" t="s">
        <v>60</v>
      </c>
      <c r="B20" s="153"/>
      <c r="C20" s="154" t="s">
        <v>36</v>
      </c>
      <c r="D20" s="154"/>
      <c r="E20" s="155" t="s">
        <v>37</v>
      </c>
      <c r="F20" s="155"/>
      <c r="G20" s="156" t="s">
        <v>38</v>
      </c>
      <c r="H20" s="156"/>
      <c r="I20" s="157" t="s">
        <v>39</v>
      </c>
      <c r="J20" s="157"/>
      <c r="K20" s="157"/>
    </row>
    <row r="21" spans="1:11" ht="15" customHeight="1" x14ac:dyDescent="0.3"/>
    <row r="26" spans="1:11" ht="15" customHeight="1" x14ac:dyDescent="0.3"/>
  </sheetData>
  <mergeCells count="30">
    <mergeCell ref="A6:A7"/>
    <mergeCell ref="B6:C6"/>
    <mergeCell ref="B7:C7"/>
    <mergeCell ref="A2:K2"/>
    <mergeCell ref="B3:C3"/>
    <mergeCell ref="A4:A5"/>
    <mergeCell ref="B4:C4"/>
    <mergeCell ref="B5:C5"/>
    <mergeCell ref="A17:C17"/>
    <mergeCell ref="E17:J1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6:C16"/>
    <mergeCell ref="E16:J16"/>
    <mergeCell ref="A14:A15"/>
    <mergeCell ref="B14:C14"/>
    <mergeCell ref="B15:C15"/>
    <mergeCell ref="A19:K19"/>
    <mergeCell ref="A20:B20"/>
    <mergeCell ref="C20:D20"/>
    <mergeCell ref="E20:F20"/>
    <mergeCell ref="G20:H20"/>
    <mergeCell ref="I20:K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2024 - EP responsabili</vt:lpstr>
      <vt:lpstr>2024 - D responsabili</vt:lpstr>
      <vt:lpstr>2024 - D senza collab</vt:lpstr>
      <vt:lpstr>2024- b, c, d, no resp</vt:lpstr>
      <vt:lpstr>2024 - Funz. specialistica</vt:lpstr>
    </vt:vector>
  </TitlesOfParts>
  <Company>UNIVERISTA'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Di Domenico</dc:creator>
  <cp:lastModifiedBy>S D'A</cp:lastModifiedBy>
  <cp:lastPrinted>2022-12-20T09:52:14Z</cp:lastPrinted>
  <dcterms:created xsi:type="dcterms:W3CDTF">2019-03-01T09:31:34Z</dcterms:created>
  <dcterms:modified xsi:type="dcterms:W3CDTF">2023-12-18T10:30:40Z</dcterms:modified>
</cp:coreProperties>
</file>